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1265"/>
  </bookViews>
  <sheets>
    <sheet name="Table 1" sheetId="1" r:id="rId1"/>
  </sheets>
  <definedNames>
    <definedName name="_xlnm.Print_Area" localSheetId="0">'Table 1'!$A$1:$M$23</definedName>
  </definedNames>
  <calcPr calcId="124519"/>
</workbook>
</file>

<file path=xl/calcChain.xml><?xml version="1.0" encoding="utf-8"?>
<calcChain xmlns="http://schemas.openxmlformats.org/spreadsheetml/2006/main">
  <c r="M7" i="1"/>
  <c r="M8"/>
  <c r="M9"/>
  <c r="M10"/>
  <c r="M12"/>
  <c r="M13"/>
  <c r="M15"/>
  <c r="M16"/>
  <c r="M17"/>
  <c r="M18"/>
  <c r="L23"/>
  <c r="K23"/>
  <c r="D23"/>
  <c r="E23"/>
  <c r="F23"/>
  <c r="G23"/>
  <c r="H23"/>
  <c r="I23"/>
  <c r="J23"/>
  <c r="C23"/>
  <c r="M6"/>
</calcChain>
</file>

<file path=xl/sharedStrings.xml><?xml version="1.0" encoding="utf-8"?>
<sst xmlns="http://schemas.openxmlformats.org/spreadsheetml/2006/main" count="35" uniqueCount="35">
  <si>
    <t>අනු අංක</t>
  </si>
  <si>
    <t>සංවර්ධන වැඩසටහන</t>
  </si>
  <si>
    <t>ව්‍යාපෘති සංඛ්‍යාව</t>
  </si>
  <si>
    <t>භෞතික ප්‍රගතිය</t>
  </si>
  <si>
    <t>මූල්‍ය ප්‍රගතිය</t>
  </si>
  <si>
    <t>වැඩ අවසන්</t>
  </si>
  <si>
    <t>වෙන් වූ මුදල (රු)</t>
  </si>
  <si>
    <t>සෞභාග්‍යා නිෂ්පාදන ගම්මාන වැඩසටහන</t>
  </si>
  <si>
    <t>සෞභාග්‍යා නිෂ්පාදන ගම්මාන වැඩසටහන (යටිතල පහසුකම් සංවර්ධනය)</t>
  </si>
  <si>
    <t>දිස්ත්‍රික් විම්‍යගත අයවැය වැඩසටහන (ඉදිකිරීම්)</t>
  </si>
  <si>
    <t>දිස්ත්‍රික් විම්‍යගත අයවැය වැඩසටහන (මිල දී ගැනීම්)</t>
  </si>
  <si>
    <t>ග්‍රාමීය මාර්ග සංවර්ධන වැඩසටහන</t>
  </si>
  <si>
    <t>වාරි සෞභාග්‍යා වැඩසටහන</t>
  </si>
  <si>
    <t xml:space="preserve">ග්‍රාමීය ක්‍රීඩාපිටි සංවර්ධන වැඩසටහන </t>
  </si>
  <si>
    <t>විශේෂ අවශ්‍යතා සහිත ගම්මාන සංවර්ධන වැඩසටහන පළාත් සභා</t>
  </si>
  <si>
    <t>කිතුල් සංවර්ධන වැඩසටහන</t>
  </si>
  <si>
    <t>ඌණ සංවර්ධිත විහාරස්ථාන සහ දහම් පාසල් සංවර්ධනය (බුද්ධ ශාසන අමාත්‍යාංශය)</t>
  </si>
  <si>
    <t>පුණ්‍යග්‍රාම වැඩසටහන</t>
  </si>
  <si>
    <t>දහම් පාසල් සහ පිරිවෙන් සංවර්ධන වැඩසටහන (දහම් පාසල් පිරිවෙන් හා භික්ෂු අධ්‍යාපන රාජ්‍ය අමාත්‍යාංශය)</t>
  </si>
  <si>
    <t>හින්දු කෝවිල්</t>
  </si>
  <si>
    <t>ජල මූලාශ්‍ර හා ජල ප්‍රභව සංරක්ෂණ වැඩසටහන -2021 (ශ්‍රී ලංකා හදබිම අධිකාරිය)</t>
  </si>
  <si>
    <t>මුස්ලිම් ආගමික</t>
  </si>
  <si>
    <t>වතු ආශ්‍රිත ක්‍රීඩාපිටි සංවර්ධන වැඩසටහන</t>
  </si>
  <si>
    <t>එකතුව</t>
  </si>
  <si>
    <t>ප්‍රාදේශීය ලේකම් කොට්ඨාසය : ගඟවටකෝරළේ</t>
  </si>
  <si>
    <t>වියදම (රු)</t>
  </si>
  <si>
    <t>අයහපත් කාලගුණයෙන් විපතට පත් විහාර සංවර්ධනය (බුද්ධ ශාසන අමාත්‍යාංශය)</t>
  </si>
  <si>
    <r>
      <rPr>
        <b/>
        <sz val="10"/>
        <rFont val="Carlito"/>
        <family val="2"/>
      </rPr>
      <t>0-5%</t>
    </r>
  </si>
  <si>
    <r>
      <rPr>
        <b/>
        <sz val="10"/>
        <rFont val="Carlito"/>
        <family val="2"/>
      </rPr>
      <t>06% -25 %</t>
    </r>
  </si>
  <si>
    <r>
      <rPr>
        <b/>
        <sz val="10"/>
        <rFont val="Carlito"/>
        <family val="2"/>
      </rPr>
      <t>26% -40 %</t>
    </r>
  </si>
  <si>
    <r>
      <rPr>
        <b/>
        <sz val="10"/>
        <rFont val="Carlito"/>
        <family val="2"/>
      </rPr>
      <t>41% -60%</t>
    </r>
  </si>
  <si>
    <r>
      <rPr>
        <b/>
        <sz val="10"/>
        <rFont val="Carlito"/>
        <family val="2"/>
      </rPr>
      <t>61% - 80%</t>
    </r>
  </si>
  <si>
    <r>
      <rPr>
        <b/>
        <sz val="10"/>
        <rFont val="Carlito"/>
        <family val="2"/>
      </rPr>
      <t>81% - 99%</t>
    </r>
  </si>
  <si>
    <r>
      <rPr>
        <b/>
        <sz val="10"/>
        <rFont val="Noto Sans Sinhala"/>
        <family val="2"/>
      </rPr>
      <t xml:space="preserve">ප්‍රගතිය </t>
    </r>
    <r>
      <rPr>
        <b/>
        <sz val="10"/>
        <rFont val="Carlito"/>
        <family val="2"/>
      </rPr>
      <t>(%)</t>
    </r>
  </si>
  <si>
    <t>2021 සංවර්ධන වැඩසටහන්වල 2021.12.31 දිනට ප්‍රගතිය</t>
  </si>
</sst>
</file>

<file path=xl/styles.xml><?xml version="1.0" encoding="utf-8"?>
<styleSheet xmlns="http://schemas.openxmlformats.org/spreadsheetml/2006/main">
  <numFmts count="1">
    <numFmt numFmtId="164" formatCode="0;[Red]0"/>
  </numFmts>
  <fonts count="16">
    <font>
      <sz val="10"/>
      <color rgb="FF000000"/>
      <name val="Times New Roman"/>
      <charset val="204"/>
    </font>
    <font>
      <b/>
      <sz val="12"/>
      <color rgb="FF4B112F"/>
      <name val="Noto Sans Sinhala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Noto Sans Sinhala"/>
      <family val="2"/>
    </font>
    <font>
      <b/>
      <sz val="10"/>
      <name val="Noto Sans Sinhala"/>
    </font>
    <font>
      <b/>
      <sz val="10"/>
      <name val="Carlito"/>
    </font>
    <font>
      <b/>
      <sz val="10"/>
      <name val="Carlito"/>
      <family val="2"/>
    </font>
    <font>
      <b/>
      <sz val="10"/>
      <name val="Times New Roman"/>
      <family val="1"/>
    </font>
    <font>
      <sz val="10"/>
      <color theme="1"/>
      <name val="Carlito"/>
      <family val="2"/>
    </font>
    <font>
      <sz val="10"/>
      <name val="Iskoola Pota"/>
      <family val="2"/>
    </font>
    <font>
      <sz val="10"/>
      <color theme="1"/>
      <name val="Calibri"/>
      <family val="2"/>
      <scheme val="minor"/>
    </font>
    <font>
      <b/>
      <sz val="10"/>
      <color theme="1"/>
      <name val="Noto Sans Sinhala"/>
      <family val="2"/>
    </font>
    <font>
      <b/>
      <sz val="10"/>
      <color rgb="FF0000FF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wrapText="1"/>
    </xf>
    <xf numFmtId="4" fontId="2" fillId="0" borderId="0" xfId="0" applyNumberFormat="1" applyFont="1" applyFill="1" applyBorder="1" applyAlignment="1">
      <alignment horizontal="right" wrapText="1"/>
    </xf>
    <xf numFmtId="4" fontId="0" fillId="0" borderId="0" xfId="0" applyNumberForma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right" wrapText="1"/>
    </xf>
    <xf numFmtId="10" fontId="0" fillId="0" borderId="0" xfId="0" applyNumberForma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textRotation="90" wrapText="1"/>
    </xf>
    <xf numFmtId="0" fontId="5" fillId="0" borderId="2" xfId="0" applyFont="1" applyFill="1" applyBorder="1" applyAlignment="1">
      <alignment vertical="top" textRotation="90" wrapText="1"/>
    </xf>
    <xf numFmtId="4" fontId="5" fillId="0" borderId="2" xfId="0" applyNumberFormat="1" applyFont="1" applyFill="1" applyBorder="1" applyAlignment="1">
      <alignment horizontal="center" vertical="top" wrapText="1"/>
    </xf>
    <xf numFmtId="10" fontId="9" fillId="0" borderId="2" xfId="0" applyNumberFormat="1" applyFont="1" applyFill="1" applyBorder="1" applyAlignment="1">
      <alignment vertical="top" wrapText="1"/>
    </xf>
    <xf numFmtId="1" fontId="10" fillId="0" borderId="1" xfId="0" applyNumberFormat="1" applyFont="1" applyFill="1" applyBorder="1" applyAlignment="1">
      <alignment horizontal="left" vertical="top" indent="1" shrinkToFit="1"/>
    </xf>
    <xf numFmtId="0" fontId="11" fillId="0" borderId="1" xfId="0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0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top"/>
    </xf>
    <xf numFmtId="4" fontId="4" fillId="0" borderId="0" xfId="0" applyNumberFormat="1" applyFont="1" applyFill="1" applyBorder="1" applyAlignment="1">
      <alignment horizontal="left" vertical="top"/>
    </xf>
    <xf numFmtId="4" fontId="3" fillId="0" borderId="0" xfId="0" applyNumberFormat="1" applyFont="1" applyFill="1" applyBorder="1" applyAlignment="1">
      <alignment horizontal="right" vertical="center"/>
    </xf>
    <xf numFmtId="1" fontId="10" fillId="0" borderId="1" xfId="0" applyNumberFormat="1" applyFont="1" applyFill="1" applyBorder="1" applyAlignment="1">
      <alignment horizontal="left" vertical="center" indent="1" shrinkToFit="1"/>
    </xf>
    <xf numFmtId="0" fontId="13" fillId="0" borderId="1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 shrinkToFit="1"/>
    </xf>
    <xf numFmtId="4" fontId="14" fillId="0" borderId="1" xfId="0" applyNumberFormat="1" applyFont="1" applyFill="1" applyBorder="1" applyAlignment="1">
      <alignment horizontal="right" vertical="center" shrinkToFit="1"/>
    </xf>
    <xf numFmtId="10" fontId="1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right" vertical="top"/>
    </xf>
    <xf numFmtId="10" fontId="4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workbookViewId="0">
      <selection activeCell="O9" sqref="O9"/>
    </sheetView>
  </sheetViews>
  <sheetFormatPr defaultRowHeight="12.75"/>
  <cols>
    <col min="1" max="1" width="6.6640625" customWidth="1"/>
    <col min="2" max="2" width="61.5" customWidth="1"/>
    <col min="3" max="3" width="7.6640625" style="5" customWidth="1"/>
    <col min="4" max="4" width="3.83203125" style="5" bestFit="1" customWidth="1"/>
    <col min="5" max="10" width="6.6640625" style="5" bestFit="1" customWidth="1"/>
    <col min="11" max="11" width="15.83203125" style="3" bestFit="1" customWidth="1"/>
    <col min="12" max="12" width="14.5" style="3" bestFit="1" customWidth="1"/>
    <col min="13" max="13" width="10.83203125" style="7" customWidth="1"/>
    <col min="15" max="15" width="16.83203125" customWidth="1"/>
    <col min="18" max="18" width="12.6640625" bestFit="1" customWidth="1"/>
  </cols>
  <sheetData>
    <row r="1" spans="1:18" ht="22.5" customHeight="1">
      <c r="A1" s="9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8" ht="18.95" customHeight="1">
      <c r="A2" s="11" t="s">
        <v>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8" ht="6" customHeight="1">
      <c r="A3" s="1"/>
      <c r="B3" s="1"/>
      <c r="C3" s="4"/>
      <c r="D3" s="4"/>
      <c r="E3" s="4"/>
      <c r="F3" s="4"/>
      <c r="G3" s="4"/>
      <c r="H3" s="4"/>
      <c r="I3" s="4"/>
      <c r="J3" s="4"/>
      <c r="K3" s="2"/>
      <c r="L3" s="2"/>
      <c r="M3" s="6"/>
    </row>
    <row r="4" spans="1:18" ht="17.25" customHeight="1">
      <c r="A4" s="16"/>
      <c r="B4" s="16"/>
      <c r="C4" s="12" t="s">
        <v>2</v>
      </c>
      <c r="D4" s="12" t="s">
        <v>3</v>
      </c>
      <c r="E4" s="13"/>
      <c r="F4" s="13"/>
      <c r="G4" s="13"/>
      <c r="H4" s="13"/>
      <c r="I4" s="13"/>
      <c r="J4" s="13"/>
      <c r="K4" s="12" t="s">
        <v>4</v>
      </c>
      <c r="L4" s="14"/>
      <c r="M4" s="14"/>
    </row>
    <row r="5" spans="1:18" ht="46.5" customHeight="1">
      <c r="A5" s="15" t="s">
        <v>0</v>
      </c>
      <c r="B5" s="15" t="s">
        <v>1</v>
      </c>
      <c r="C5" s="12"/>
      <c r="D5" s="17" t="s">
        <v>27</v>
      </c>
      <c r="E5" s="17" t="s">
        <v>28</v>
      </c>
      <c r="F5" s="17" t="s">
        <v>29</v>
      </c>
      <c r="G5" s="17" t="s">
        <v>30</v>
      </c>
      <c r="H5" s="17" t="s">
        <v>31</v>
      </c>
      <c r="I5" s="17" t="s">
        <v>32</v>
      </c>
      <c r="J5" s="18" t="s">
        <v>5</v>
      </c>
      <c r="K5" s="19" t="s">
        <v>6</v>
      </c>
      <c r="L5" s="19" t="s">
        <v>25</v>
      </c>
      <c r="M5" s="20" t="s">
        <v>33</v>
      </c>
    </row>
    <row r="6" spans="1:18" s="27" customFormat="1" ht="13.5">
      <c r="A6" s="21">
        <v>1</v>
      </c>
      <c r="B6" s="22" t="s">
        <v>7</v>
      </c>
      <c r="C6" s="23">
        <v>2</v>
      </c>
      <c r="D6" s="24"/>
      <c r="E6" s="24"/>
      <c r="F6" s="24"/>
      <c r="G6" s="24"/>
      <c r="H6" s="24"/>
      <c r="I6" s="24"/>
      <c r="J6" s="24">
        <v>2</v>
      </c>
      <c r="K6" s="25">
        <v>9318615</v>
      </c>
      <c r="L6" s="25">
        <v>4241648.7</v>
      </c>
      <c r="M6" s="26">
        <f t="shared" ref="M6:M18" si="0">L6/K6</f>
        <v>0.45518016357581037</v>
      </c>
      <c r="O6" s="28"/>
    </row>
    <row r="7" spans="1:18" s="27" customFormat="1" ht="27">
      <c r="A7" s="21">
        <v>2</v>
      </c>
      <c r="B7" s="22" t="s">
        <v>8</v>
      </c>
      <c r="C7" s="23">
        <v>2</v>
      </c>
      <c r="D7" s="24"/>
      <c r="E7" s="24"/>
      <c r="F7" s="24"/>
      <c r="G7" s="24"/>
      <c r="H7" s="24"/>
      <c r="I7" s="24"/>
      <c r="J7" s="24">
        <v>2</v>
      </c>
      <c r="K7" s="25">
        <v>3000000</v>
      </c>
      <c r="L7" s="25">
        <v>2985000</v>
      </c>
      <c r="M7" s="26">
        <f t="shared" si="0"/>
        <v>0.995</v>
      </c>
    </row>
    <row r="8" spans="1:18" s="27" customFormat="1" ht="13.5">
      <c r="A8" s="21">
        <v>3</v>
      </c>
      <c r="B8" s="22" t="s">
        <v>9</v>
      </c>
      <c r="C8" s="23">
        <v>43</v>
      </c>
      <c r="D8" s="24"/>
      <c r="E8" s="24"/>
      <c r="F8" s="24"/>
      <c r="G8" s="24"/>
      <c r="H8" s="24"/>
      <c r="I8" s="24"/>
      <c r="J8" s="24">
        <v>43</v>
      </c>
      <c r="K8" s="25">
        <v>10905000</v>
      </c>
      <c r="L8" s="25">
        <v>10536615.4</v>
      </c>
      <c r="M8" s="26">
        <f t="shared" si="0"/>
        <v>0.9662187436955525</v>
      </c>
      <c r="O8" s="8"/>
    </row>
    <row r="9" spans="1:18" s="27" customFormat="1" ht="13.5">
      <c r="A9" s="21">
        <v>4</v>
      </c>
      <c r="B9" s="22" t="s">
        <v>10</v>
      </c>
      <c r="C9" s="23">
        <v>113</v>
      </c>
      <c r="D9" s="24"/>
      <c r="E9" s="24"/>
      <c r="F9" s="24"/>
      <c r="G9" s="24"/>
      <c r="H9" s="24"/>
      <c r="I9" s="24"/>
      <c r="J9" s="24">
        <v>113</v>
      </c>
      <c r="K9" s="25">
        <v>5318500</v>
      </c>
      <c r="L9" s="25">
        <v>5093381.8</v>
      </c>
      <c r="M9" s="26">
        <f t="shared" si="0"/>
        <v>0.95767261445896401</v>
      </c>
    </row>
    <row r="10" spans="1:18" s="27" customFormat="1" ht="13.5">
      <c r="A10" s="21">
        <v>5</v>
      </c>
      <c r="B10" s="22" t="s">
        <v>11</v>
      </c>
      <c r="C10" s="23">
        <v>123</v>
      </c>
      <c r="D10" s="24">
        <v>56</v>
      </c>
      <c r="E10" s="24">
        <v>67</v>
      </c>
      <c r="F10" s="24"/>
      <c r="G10" s="24"/>
      <c r="H10" s="24"/>
      <c r="I10" s="24"/>
      <c r="J10" s="24"/>
      <c r="K10" s="25">
        <v>115100000</v>
      </c>
      <c r="L10" s="25">
        <v>0</v>
      </c>
      <c r="M10" s="26">
        <f t="shared" si="0"/>
        <v>0</v>
      </c>
    </row>
    <row r="11" spans="1:18" s="27" customFormat="1" ht="13.5">
      <c r="A11" s="21">
        <v>6</v>
      </c>
      <c r="B11" s="22" t="s">
        <v>12</v>
      </c>
      <c r="C11" s="23"/>
      <c r="D11" s="24"/>
      <c r="E11" s="24"/>
      <c r="F11" s="24"/>
      <c r="G11" s="24"/>
      <c r="H11" s="24"/>
      <c r="I11" s="24"/>
      <c r="J11" s="24"/>
      <c r="K11" s="25"/>
      <c r="L11" s="25"/>
      <c r="M11" s="26"/>
    </row>
    <row r="12" spans="1:18" s="27" customFormat="1" ht="13.5">
      <c r="A12" s="21">
        <v>7</v>
      </c>
      <c r="B12" s="22" t="s">
        <v>13</v>
      </c>
      <c r="C12" s="23">
        <v>1</v>
      </c>
      <c r="D12" s="24"/>
      <c r="E12" s="24"/>
      <c r="F12" s="24"/>
      <c r="G12" s="24"/>
      <c r="H12" s="24"/>
      <c r="I12" s="24"/>
      <c r="J12" s="24">
        <v>1</v>
      </c>
      <c r="K12" s="25">
        <v>1500000</v>
      </c>
      <c r="L12" s="25">
        <v>1496250</v>
      </c>
      <c r="M12" s="26">
        <f t="shared" si="0"/>
        <v>0.99750000000000005</v>
      </c>
    </row>
    <row r="13" spans="1:18" s="27" customFormat="1" ht="13.5">
      <c r="A13" s="21">
        <v>8</v>
      </c>
      <c r="B13" s="22" t="s">
        <v>14</v>
      </c>
      <c r="C13" s="23">
        <v>2</v>
      </c>
      <c r="D13" s="24"/>
      <c r="E13" s="24"/>
      <c r="F13" s="24"/>
      <c r="G13" s="24"/>
      <c r="H13" s="24"/>
      <c r="I13" s="24"/>
      <c r="J13" s="24">
        <v>2</v>
      </c>
      <c r="K13" s="25">
        <v>2000000</v>
      </c>
      <c r="L13" s="25">
        <v>2000000</v>
      </c>
      <c r="M13" s="26">
        <f t="shared" si="0"/>
        <v>1</v>
      </c>
    </row>
    <row r="14" spans="1:18" s="27" customFormat="1" ht="13.5">
      <c r="A14" s="21">
        <v>9</v>
      </c>
      <c r="B14" s="22" t="s">
        <v>15</v>
      </c>
      <c r="C14" s="23"/>
      <c r="D14" s="24"/>
      <c r="E14" s="24"/>
      <c r="F14" s="24"/>
      <c r="G14" s="24"/>
      <c r="H14" s="24"/>
      <c r="I14" s="24"/>
      <c r="J14" s="24"/>
      <c r="K14" s="25"/>
      <c r="L14" s="25"/>
      <c r="M14" s="26"/>
    </row>
    <row r="15" spans="1:18" s="27" customFormat="1" ht="27">
      <c r="A15" s="21">
        <v>10</v>
      </c>
      <c r="B15" s="22" t="s">
        <v>16</v>
      </c>
      <c r="C15" s="23">
        <v>7</v>
      </c>
      <c r="D15" s="24"/>
      <c r="E15" s="24"/>
      <c r="F15" s="24"/>
      <c r="G15" s="24"/>
      <c r="H15" s="24"/>
      <c r="I15" s="24"/>
      <c r="J15" s="24">
        <v>7</v>
      </c>
      <c r="K15" s="25">
        <v>8100000</v>
      </c>
      <c r="L15" s="25">
        <v>8099990.21</v>
      </c>
      <c r="M15" s="26">
        <f t="shared" si="0"/>
        <v>0.99999879135802472</v>
      </c>
      <c r="R15" s="28"/>
    </row>
    <row r="16" spans="1:18" s="27" customFormat="1" ht="27">
      <c r="A16" s="21">
        <v>11</v>
      </c>
      <c r="B16" s="22" t="s">
        <v>26</v>
      </c>
      <c r="C16" s="23">
        <v>1</v>
      </c>
      <c r="D16" s="24"/>
      <c r="E16" s="24"/>
      <c r="F16" s="24"/>
      <c r="G16" s="24"/>
      <c r="H16" s="24"/>
      <c r="I16" s="24"/>
      <c r="J16" s="24">
        <v>1</v>
      </c>
      <c r="K16" s="25">
        <v>1500000</v>
      </c>
      <c r="L16" s="25">
        <v>1500000</v>
      </c>
      <c r="M16" s="26">
        <f t="shared" si="0"/>
        <v>1</v>
      </c>
    </row>
    <row r="17" spans="1:13" s="27" customFormat="1" ht="13.5">
      <c r="A17" s="21">
        <v>12</v>
      </c>
      <c r="B17" s="22" t="s">
        <v>17</v>
      </c>
      <c r="C17" s="23">
        <v>1</v>
      </c>
      <c r="D17" s="24"/>
      <c r="E17" s="24"/>
      <c r="F17" s="24"/>
      <c r="G17" s="24"/>
      <c r="H17" s="24"/>
      <c r="I17" s="24"/>
      <c r="J17" s="24">
        <v>1</v>
      </c>
      <c r="K17" s="25">
        <v>250000</v>
      </c>
      <c r="L17" s="29">
        <v>250000</v>
      </c>
      <c r="M17" s="26">
        <f t="shared" si="0"/>
        <v>1</v>
      </c>
    </row>
    <row r="18" spans="1:13" s="27" customFormat="1" ht="27">
      <c r="A18" s="30">
        <v>13</v>
      </c>
      <c r="B18" s="22" t="s">
        <v>18</v>
      </c>
      <c r="C18" s="23">
        <v>4</v>
      </c>
      <c r="D18" s="24"/>
      <c r="E18" s="24"/>
      <c r="F18" s="24"/>
      <c r="G18" s="24"/>
      <c r="H18" s="24"/>
      <c r="I18" s="24"/>
      <c r="J18" s="24">
        <v>4</v>
      </c>
      <c r="K18" s="25">
        <v>4000000</v>
      </c>
      <c r="L18" s="25">
        <v>4000000</v>
      </c>
      <c r="M18" s="26">
        <f t="shared" si="0"/>
        <v>1</v>
      </c>
    </row>
    <row r="19" spans="1:13" s="27" customFormat="1" ht="13.5">
      <c r="A19" s="21">
        <v>14</v>
      </c>
      <c r="B19" s="22" t="s">
        <v>19</v>
      </c>
      <c r="C19" s="23"/>
      <c r="D19" s="24"/>
      <c r="E19" s="24"/>
      <c r="F19" s="24"/>
      <c r="G19" s="24"/>
      <c r="H19" s="24"/>
      <c r="I19" s="24"/>
      <c r="J19" s="24"/>
      <c r="K19" s="25"/>
      <c r="L19" s="25"/>
      <c r="M19" s="26"/>
    </row>
    <row r="20" spans="1:13" s="27" customFormat="1" ht="27">
      <c r="A20" s="21">
        <v>15</v>
      </c>
      <c r="B20" s="22" t="s">
        <v>20</v>
      </c>
      <c r="C20" s="23"/>
      <c r="D20" s="24"/>
      <c r="E20" s="24"/>
      <c r="F20" s="24"/>
      <c r="G20" s="24"/>
      <c r="H20" s="24"/>
      <c r="I20" s="24"/>
      <c r="J20" s="24"/>
      <c r="K20" s="25"/>
      <c r="L20" s="25"/>
      <c r="M20" s="26"/>
    </row>
    <row r="21" spans="1:13" s="27" customFormat="1" ht="13.5">
      <c r="A21" s="21">
        <v>16</v>
      </c>
      <c r="B21" s="22" t="s">
        <v>21</v>
      </c>
      <c r="C21" s="23"/>
      <c r="D21" s="24"/>
      <c r="E21" s="24"/>
      <c r="F21" s="24"/>
      <c r="G21" s="24"/>
      <c r="H21" s="24"/>
      <c r="I21" s="24"/>
      <c r="J21" s="24"/>
      <c r="K21" s="25"/>
      <c r="L21" s="25"/>
      <c r="M21" s="26"/>
    </row>
    <row r="22" spans="1:13" s="27" customFormat="1" ht="13.5">
      <c r="A22" s="21">
        <v>17</v>
      </c>
      <c r="B22" s="22" t="s">
        <v>22</v>
      </c>
      <c r="C22" s="23"/>
      <c r="D22" s="24"/>
      <c r="E22" s="24"/>
      <c r="F22" s="24"/>
      <c r="G22" s="24"/>
      <c r="H22" s="24"/>
      <c r="I22" s="24"/>
      <c r="J22" s="24"/>
      <c r="K22" s="25"/>
      <c r="L22" s="25"/>
      <c r="M22" s="26"/>
    </row>
    <row r="23" spans="1:13" s="27" customFormat="1">
      <c r="A23" s="31" t="s">
        <v>23</v>
      </c>
      <c r="B23" s="31"/>
      <c r="C23" s="32">
        <f>SUM(C6:C22)</f>
        <v>299</v>
      </c>
      <c r="D23" s="32">
        <f t="shared" ref="D23:J23" si="1">SUM(D6:D22)</f>
        <v>56</v>
      </c>
      <c r="E23" s="32">
        <f t="shared" si="1"/>
        <v>67</v>
      </c>
      <c r="F23" s="32">
        <f t="shared" si="1"/>
        <v>0</v>
      </c>
      <c r="G23" s="32">
        <f t="shared" si="1"/>
        <v>0</v>
      </c>
      <c r="H23" s="32">
        <f t="shared" si="1"/>
        <v>0</v>
      </c>
      <c r="I23" s="32">
        <f t="shared" si="1"/>
        <v>0</v>
      </c>
      <c r="J23" s="32">
        <f t="shared" si="1"/>
        <v>176</v>
      </c>
      <c r="K23" s="33">
        <f>SUM(K6:K22)</f>
        <v>160992115</v>
      </c>
      <c r="L23" s="33">
        <f>SUM(L6:L22)</f>
        <v>40202886.109999999</v>
      </c>
      <c r="M23" s="34"/>
    </row>
    <row r="24" spans="1:13" s="27" customFormat="1">
      <c r="C24" s="35"/>
      <c r="D24" s="35"/>
      <c r="E24" s="35"/>
      <c r="F24" s="35"/>
      <c r="G24" s="35"/>
      <c r="H24" s="35"/>
      <c r="I24" s="35"/>
      <c r="J24" s="35"/>
      <c r="K24" s="36"/>
      <c r="L24" s="36"/>
      <c r="M24" s="37"/>
    </row>
  </sheetData>
  <mergeCells count="6">
    <mergeCell ref="A23:B23"/>
    <mergeCell ref="A1:M1"/>
    <mergeCell ref="D4:J4"/>
    <mergeCell ref="K4:M4"/>
    <mergeCell ref="C4:C5"/>
    <mergeCell ref="A2:M2"/>
  </mergeCells>
  <pageMargins left="0" right="0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සංවර්ධන වැඩසටහන් සති ප්‍රගතිය</dc:title>
  <dc:creator>Shreeni-PC</dc:creator>
  <cp:lastModifiedBy>Shreeni-PC</cp:lastModifiedBy>
  <cp:lastPrinted>2022-01-12T10:06:06Z</cp:lastPrinted>
  <dcterms:created xsi:type="dcterms:W3CDTF">2022-01-03T09:26:33Z</dcterms:created>
  <dcterms:modified xsi:type="dcterms:W3CDTF">2022-01-12T10:34:59Z</dcterms:modified>
</cp:coreProperties>
</file>