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2120" windowHeight="9120" activeTab="1"/>
  </bookViews>
  <sheets>
    <sheet name="මුළු ව්‍යාපෘති" sheetId="2" r:id="rId1"/>
    <sheet name="සමරිය" sheetId="3" r:id="rId2"/>
    <sheet name="WEEKLY PROGRESS" sheetId="4" state="hidden" r:id="rId3"/>
    <sheet name="DETAILS" sheetId="5" state="hidden" r:id="rId4"/>
    <sheet name="DETAILES" sheetId="6" state="hidden" r:id="rId5"/>
  </sheets>
  <calcPr calcId="124519"/>
</workbook>
</file>

<file path=xl/calcChain.xml><?xml version="1.0" encoding="utf-8"?>
<calcChain xmlns="http://schemas.openxmlformats.org/spreadsheetml/2006/main">
  <c r="E17" i="3"/>
  <c r="M46" i="2"/>
  <c r="M16"/>
  <c r="G17" i="3"/>
  <c r="H16"/>
  <c r="M45" i="2"/>
  <c r="O17" i="3"/>
  <c r="N17"/>
  <c r="M17"/>
  <c r="L17"/>
  <c r="K17"/>
  <c r="J17"/>
  <c r="I17"/>
  <c r="D17"/>
  <c r="C17"/>
  <c r="E45" i="2"/>
  <c r="H13" i="3"/>
  <c r="H15"/>
  <c r="M38" i="2"/>
  <c r="M43"/>
  <c r="M33"/>
  <c r="H12" i="3"/>
  <c r="H14"/>
  <c r="M19" i="2" l="1"/>
  <c r="E43"/>
  <c r="O27" i="6" l="1"/>
  <c r="O26"/>
  <c r="P17"/>
  <c r="O17"/>
  <c r="K10" i="4"/>
  <c r="K14"/>
  <c r="G14"/>
  <c r="H14"/>
  <c r="I14"/>
  <c r="J14"/>
  <c r="F14"/>
  <c r="E16" i="2"/>
  <c r="E46" s="1"/>
  <c r="E36" l="1"/>
  <c r="E33"/>
  <c r="H9" i="3"/>
  <c r="N53" i="2"/>
  <c r="F17" i="3"/>
  <c r="E19" i="2"/>
  <c r="J4" i="3" l="1"/>
  <c r="K4"/>
  <c r="L4"/>
  <c r="M4"/>
  <c r="O4"/>
</calcChain>
</file>

<file path=xl/sharedStrings.xml><?xml version="1.0" encoding="utf-8"?>
<sst xmlns="http://schemas.openxmlformats.org/spreadsheetml/2006/main" count="241" uniqueCount="135">
  <si>
    <t>ව්‍යාපෘතිය</t>
  </si>
  <si>
    <t>මුල්‍ය ප්‍රගතිය</t>
  </si>
  <si>
    <t>එකතුව</t>
  </si>
  <si>
    <t>ව්‍යාපෘති සංඛ්‍යාව</t>
  </si>
  <si>
    <t>වෙන් වූ මුදල රු.</t>
  </si>
  <si>
    <t>අමාත්‍යාංශය</t>
  </si>
  <si>
    <t>√</t>
  </si>
  <si>
    <t>වෙනත්</t>
  </si>
  <si>
    <t>ව්‍යාපෘති අනු අංක</t>
  </si>
  <si>
    <t>අමාත්‍යාංශ අනු අංක</t>
  </si>
  <si>
    <t>අනු අංකය</t>
  </si>
  <si>
    <t>භෞතික ප්‍රගතිය</t>
  </si>
  <si>
    <t>මුළු එකතුව</t>
  </si>
  <si>
    <t>බුද්ධශාසන ,ආගමික හා සංස්කෘතික කටයුතු දෙපාර්තමේන්තුව</t>
  </si>
  <si>
    <t>බුද්ධශාසන, ආගමික හා සංස්කෘතික කටයුතු අමාත්‍යාංශය</t>
  </si>
  <si>
    <t>පහළ ඊරියගම, ශ්‍රී සුබෝධාරාම විහාරස්ථානයේ අපාදාවකට ලක් වු අටවිසි මන්දිරයේ වහළය ප්‍රතිසංස්කරණය කිරීම</t>
  </si>
  <si>
    <t>අස්ගිරිය මැදගම  විහාරස්ථානයේ ආගන්තුක භීක්ෂු නේවාසික කාමර ද්විත්වයේ ඉතිරි වැඩ කිරීම</t>
  </si>
  <si>
    <t>අස්ගිරිය මැද පන්සල විහාරස්ථානයේ වැසිකිලි පද්ධතියක් ඉදිකිරීම</t>
  </si>
  <si>
    <t>ජාතික ප්‍රවාහන වෛද්‍ය ආයතනය</t>
  </si>
  <si>
    <t>මහනුවර ජාතික ප්‍රවාහන වෛද්‍ය ආයතනයේ ඉදිරිපස අව් වැසි ආවරණයක් ඉදිකිරීම</t>
  </si>
  <si>
    <t>රෙජිස්ට්‍රාර් ජනරාල් දෙපාර්තමේන්තුව</t>
  </si>
  <si>
    <t>මහනුවර දිස්ත්‍රික් සහකාර රෙජිස්ට්‍රාර් ජනරාල් කාර්යාලයේ අභ්‍යන්තර  බෙදා වෙන්කිරීම හා තීන්තආලේප කිරීම</t>
  </si>
  <si>
    <t>දිස්ත්‍රික් ලේකම් කාර්යාලය ,මහනුවර</t>
  </si>
  <si>
    <t>කාර්යාලයේ ලේඛනාගාරයේ රාක්ක සවිකිරීම</t>
  </si>
  <si>
    <t>ජාතික ප්‍රවාහන වෛද්‍ය ආයතනයේ මහනුවර ශාඛා කාර්යාලය ස්ථාපිත කිරීම සඳහා ලබා ගැනීමට සුදානම් කර ඇති ගොඩනැගිල්ලේ  අභ්‍යන්තර ව්‍යුහය වෙනස් කිරීම      (2 වන අදියර)</t>
  </si>
  <si>
    <t>මිලදී ගැනිම්</t>
  </si>
  <si>
    <t>ජාතික ප්‍රවාහන වෛද්‍ය ආයතන</t>
  </si>
  <si>
    <t>දිස්ත්‍රික් ලේකම් කාර්යාලය</t>
  </si>
  <si>
    <t>වට්ටාරන්තැන්න,ශ්‍රී පුරාණ ගල්ලෙන්  විහාරයේ භීක්ෂුන් වහන්සේ සඳහා වැසිකිළි පද්ධතියක් ඉදිකිරීම</t>
  </si>
  <si>
    <t>පේරාදෙණිය,කුරුකුදේ  විහාරස්ථානයේ සුමංගල දහම්පාසල සඳහා දහම්  පාසල්  ගෙඩනැගිල්ලක්   ඉදිකිරීම</t>
  </si>
  <si>
    <t>ග්‍රාමීය  හා පාසල්ක්‍රීඩා යටිතල  පහසුකම් ප්‍රවර්ධන රාජ්‍ය අමාත්‍යාංශය</t>
  </si>
  <si>
    <t>ඔගස්ටාවත්ත ක්‍රීඩා  පිටිය සංවර්ධනය කිරීම</t>
  </si>
  <si>
    <t>අස්ගිරිය,ගුන්නෑපාන ශ්‍රී විජේසුන්දාරාම විහාරස්ථානයේ නව සංඝාවාස ගොඩනැගිල්ල ඉදිකිරීම් සඳහා ඉදිකිරිම් ද්‍රව්‍ය ලබා දීම</t>
  </si>
  <si>
    <t>.</t>
  </si>
  <si>
    <t>හන්තාන තපෝදාරාම විහාරස්ථානයේ (සිරි සීල විමල දහම් පාසලේ )ඉදිකරමින් පවතින දහම් පාසල් ගොඩනැගිල්ලේ වැඩ නිමකිරීම.</t>
  </si>
  <si>
    <t>දහම් පාසල් පිරිවෙන් හා භික්ෂූ අධ්‍යාපන රාජ්‍ය අමාත්‍යාංශය</t>
  </si>
  <si>
    <t>පිටකන්දගම , ශ්‍රී ධර්මරාජ පිරිවෙන් ගොඩනැගිල්ලේ කොන්ක්‍රීට් තට්ටුවක් (ස්ලැබ්) දැමීම</t>
  </si>
  <si>
    <t>පැණිදෙණිය, ශ්‍රී භාරතීය පිරිවෙනේ බහු කාර්යය ගොඩනැගිල්ල ඉදිකිරීම</t>
  </si>
  <si>
    <t>ලෙව්ල, ශ්‍රි ජිනේන්ද්‍රාරාම විද්‍යාලෝක පිරිවෙනේ භික්ෂු නේවාසිකාගාරයේ වහලය සෙවිලි කිරීම</t>
  </si>
  <si>
    <t>දංගොල්ල, ශ්‍රී විමලධර්ම පිරිවෙනේ වැසිකිලි පද්ධතිය අළුත්වැඩියා කිරීම</t>
  </si>
  <si>
    <t>හින්දු ආගමික හා සංස්කෘතික කටයුතු දෙපාර්තමේන්තුව</t>
  </si>
  <si>
    <t>ශ්‍රී මුත්තුමාරි අම්මාන් කෝවිල ප්‍රතිසංස්කරණ කටයුතු</t>
  </si>
  <si>
    <t>ශ්‍රී රාමර් කෝවිල ප්‍රතිසංස්කරණ කටයුතු</t>
  </si>
  <si>
    <t>හින්දු ආගමික හා සංස්කෘතික කටයුතු දෙපාර්තමේන්තු</t>
  </si>
  <si>
    <t>ශ්‍රී සුමනතිස්ස දහම් පාසල් ( ශ්‍රී මහා විහාර පිරිවෙන,අස්ගිරිය විහාරය) සිසුන් සඳහා SMART INTERRACTIVE BOARD SIB 85 ලබා ගැනීම</t>
  </si>
  <si>
    <t>මල්වතු මහ විහාරය ,හරංකහව විහාරස්ථානයේ ආරක්ෂීත පැති බැම්ම  ඉදිකිරීමට අදාලව  ඉදිකිරිම් ද්‍රව්‍ය ලබාදීම</t>
  </si>
  <si>
    <t>0-5%</t>
  </si>
  <si>
    <t>6% -25 %</t>
  </si>
  <si>
    <t>26% - 40 %</t>
  </si>
  <si>
    <t>41 % - 60 %</t>
  </si>
  <si>
    <t>61 % - 80 %</t>
  </si>
  <si>
    <t>81 % - 99%</t>
  </si>
  <si>
    <t>වැඩ අවසන්</t>
  </si>
  <si>
    <t>කන්ද උඩරට උරුමය සුරැකීම සඳහා අන්තර් ව්‍යවස්ථාපිත මණ්ඩලය</t>
  </si>
  <si>
    <t>මහනුවර කතරගම දේවාල භූමියේ පිහියා ඇති කතරගම දේවාල පන්සලේ ආවාස   ගෙයෙහි වහලය අළුත්වැඩියා කිරීම</t>
  </si>
  <si>
    <t>0- 5%</t>
  </si>
  <si>
    <t>81%-99%</t>
  </si>
  <si>
    <t>Description for rating</t>
  </si>
  <si>
    <t>Rates</t>
  </si>
  <si>
    <t>Percentage Range</t>
  </si>
  <si>
    <t>ඇස්තමේන්තු සකසමින් පවති/සකස්කිරිමට ඇත සහ මුලික වැඩ ආරම්භ කර ඇත</t>
  </si>
  <si>
    <t>ඉදිකිරිම් - ඇස්තමේන්තු  සකසා අනුමත කර,ලංසු ලේඛන සකසා ඇත, මිල ගණන් කැඳවා ඇත,ටෙන්ඩර් පිරිනමා ඇත. (25% වැඩ අවසන්)</t>
  </si>
  <si>
    <t>(0 - 5%)</t>
  </si>
  <si>
    <t>(6- 25%)</t>
  </si>
  <si>
    <t>(26 % -40%)</t>
  </si>
  <si>
    <t>Construction       : 80 % වැඩ අවසන්                                                             Other                     : භාණ්ඩ /උපකරණ  ලැබී ඇත.</t>
  </si>
  <si>
    <t>Construction       : 60 % වැඩ අවසන්                                                              Other                    : භාණ්ඩ /උපකරණ  ලැබී ඇත.</t>
  </si>
  <si>
    <t>Construction       : 99% වැඩ අවසන්                                                       Other                     : ප්‍රතිලාභින් සහ භාණ්ඩ ලේඛන සකසා අවසන් කර ඇත.</t>
  </si>
  <si>
    <t>Construction        : ඉදිකිරිම් වැඩ ආරම්භ කර ඇත, (40 % වැඩ අවසන්)                   Other                    : භාණ්ඩ /උපකරණ  ලැබී ඇත.</t>
  </si>
  <si>
    <t>Construction       : 100% වැඩ අවසන්                                                       Other                     : හඳුනාගත් ආයතන සහ ප්‍රජා සංවිධාන සඳහා භාණ්ඩ නිකුත්                            අවසන්</t>
  </si>
  <si>
    <t>A</t>
  </si>
  <si>
    <t>B</t>
  </si>
  <si>
    <t>C</t>
  </si>
  <si>
    <t>D</t>
  </si>
  <si>
    <t>E</t>
  </si>
  <si>
    <t>(41 % -60%)</t>
  </si>
  <si>
    <t>(61 % -80%)</t>
  </si>
  <si>
    <t>F</t>
  </si>
  <si>
    <t>(81 % -99 %)</t>
  </si>
  <si>
    <t>G</t>
  </si>
  <si>
    <t>100 %)</t>
  </si>
  <si>
    <t>වෙනත්  - භාණ්ඩ /උපකරණ ලබාදීමට අදාල ආයතන හා ප්‍රජා සංවිධාන හඳුනාගෙන ඇත, භාණ්ඩ /උපකරණ අවශ්‍යතා ලබා ගෙන ඇත. ඇස්තමේන්තු සකසා ඇත.</t>
  </si>
  <si>
    <t>මහනුවර දිස්ත්‍රික්කය</t>
  </si>
  <si>
    <t>ප්‍රාදේශීය ලේකම් කොට්ඨාසය : මහනුවර කඩවත්සතර සහ ගඟවටකෝරළේ ප්‍රාදේශීය ලේකම් කාර්යාලය</t>
  </si>
  <si>
    <t>6% - 25 %</t>
  </si>
  <si>
    <t>26% - 40%</t>
  </si>
  <si>
    <t>41% - 60%</t>
  </si>
  <si>
    <t>61 %- 80%</t>
  </si>
  <si>
    <t>81 %-99%</t>
  </si>
  <si>
    <t>භෞතික ප්‍රගතිය (%)</t>
  </si>
  <si>
    <t>ප්‍රතිශතය</t>
  </si>
  <si>
    <t>ප්‍රතිශතය (%)</t>
  </si>
  <si>
    <t>සංශෝධන</t>
  </si>
  <si>
    <t>වෙන් වු මුදල  (රු.)</t>
  </si>
  <si>
    <t>වියදම (රු.)</t>
  </si>
  <si>
    <t>ඌන සංවර්ධිත විහාරස්ථාන සහ දහම් පාසල්  සංවර්ධනය                         (බුද්ධ ශාසන අමාත්‍යාශය  )</t>
  </si>
  <si>
    <t>පුණ්‍ය ග්‍රාම වැඩසටහන</t>
  </si>
  <si>
    <t>දහම් පාසල් සහ පිරිවෙන් සංවර්ධන වැඩසටහන (දහම් පාසල් පිරිවෙන් හා භික්ෂු අධ්‍යාපන රාජ්‍ය අමාත්‍යාංශය)</t>
  </si>
  <si>
    <t>අයහපත්  කාලගුණයෙන් විපතට පත් විහාර සංවර්ධනය                                    (බුද්ධ ශාසන අමාත්‍යාශය  )</t>
  </si>
  <si>
    <t>0 5 %</t>
  </si>
  <si>
    <t>වෙන් වු මුදල (රු)</t>
  </si>
  <si>
    <t xml:space="preserve">වැඩසටහන  </t>
  </si>
  <si>
    <t>පහළ ඊරියගම , ශ්‍රී සුබෝධාරාම විහාරස්ථානයේ ආපදාවකට ලක් වු අටවිසි මන්දිරයේ වහළය ප්‍රතිසංස්කරණය කිරීම</t>
  </si>
  <si>
    <t>ව්‍යාපෘති අංකය</t>
  </si>
  <si>
    <t>අස්ගිරිය,ගුන්නෑපාන ශ්‍රී විජේසුන්දාරාම විහාරස්ථානයේ නව සංඝාවාස ගොඩනැගිල්ල ඉදිකිරිම් සඳහා ඉදිකිරිම් ද්‍රව්‍ය ලබා දීම</t>
  </si>
  <si>
    <t>අස්ගිරිය, මැද පන්සල විහාරස්ථානයේ වැසිකිලි පද්ධතියක් ඉදිකිරීම</t>
  </si>
  <si>
    <t>අස්ගිරිය මැදගම විහාරස්ථානයේ ආගන්තුක භීක්ෂු නේවාසික කාමර ද්විත්වයේ ඉතිරි වැඩ කිරීම</t>
  </si>
  <si>
    <t>පේරාදෙණිය, කුරුකුදේ විහාරස්ථානයේ සුමංගල දහම්පාසල සඳහා දහම් පාසල් ගොඩනැගිල්ලක් ඉදිකිරීම</t>
  </si>
  <si>
    <t>ශ්‍රී සුමනතිස්ස දහම් පාසල්   ( ශ්‍රී මහා විහාර පිරිවෙන,අස්ගිරිය විහාරය) සිසුන් සඳහා SMART INTERRACTIVE BOARD SIB 85 ලබා ගැනීම</t>
  </si>
  <si>
    <t>අයහපත් කාලගුණයෙන් විපතට පත් විහාරස්ථාන සංවර්ධනය</t>
  </si>
  <si>
    <t xml:space="preserve">                                                                                                           දහම් පාසල් හා පිරිවෙන් සංවර්ධන වැඩසටහන</t>
  </si>
  <si>
    <t>මුළු   එකතුව</t>
  </si>
  <si>
    <t>2021 සංවර්ධන වැඩසටහන්වල 2021.10.28   දිනට ප්‍රගතිය</t>
  </si>
  <si>
    <t>2021 සංවර්ධන වැඩසටහන්වල 2021.10.28    දිනට ප්‍රගතිය</t>
  </si>
  <si>
    <t xml:space="preserve">ඌන සංවර්ධිත  විහාරස්ථාන  හා දහම් පාසල් සංවර්ධනය කිරීමේ වැඩසටහන </t>
  </si>
  <si>
    <t>කාර්යාලයේ  උපදේශන නිලධාරින් සඳහා උපදේශන කාමර පහසුකම් ලබාදීම</t>
  </si>
  <si>
    <t>ජාතික ලේඛනාරාක්ෂක දෙපාර්තමේන්තුව</t>
  </si>
  <si>
    <t>ජාතික ලේඛනාරාක්ෂක දෙපාර්තමේන්තුවේ මහනුවර ශාඛා ගොඩනැගිල්ලේ ඉදිරිපස වහළය සැකසීම</t>
  </si>
  <si>
    <t>ජාතික ලේඛනාරාක්ෂක දෙපාර්තමේන්තුවේ මහනුවර ශාඛා ගොඩනැගිල්ලේ වැසිකිළි/කැසිකිළි පද්ධතිය අලුත්වැඩියා කිරීම</t>
  </si>
  <si>
    <t>ජාතික ලේඛනාරාක්ෂක  දෙපාර්තමේන්තුව</t>
  </si>
  <si>
    <t>ඉදිකිරිම්</t>
  </si>
  <si>
    <t>වෙන් කල මුදල (රු.)</t>
  </si>
  <si>
    <t xml:space="preserve">             මුල්‍ය            (රු.)</t>
  </si>
  <si>
    <t>ප්‍රාදේශීය ලේකම් කොට්ඨාසය - ගඟවටකෝරළය</t>
  </si>
  <si>
    <r>
      <t xml:space="preserve">      </t>
    </r>
    <r>
      <rPr>
        <b/>
        <u/>
        <sz val="14"/>
        <color theme="1"/>
        <rFont val="Calibri"/>
        <family val="2"/>
        <scheme val="minor"/>
      </rPr>
      <t>ප්‍රාදේශීය ලේකම් කොට්ඨාසය - ගඟවටකෝරළය</t>
    </r>
  </si>
  <si>
    <t>සමෘද්ධි,ගෘහ ආර්ථික, ක්ෂූද්‍ර මුල්‍ය, ස්වයං රැකියා හා ව්‍යාපාර සංවර්ධන රාජ්‍ය අමාත්‍යාංශය</t>
  </si>
  <si>
    <t xml:space="preserve">                                                     එකතුව</t>
  </si>
  <si>
    <r>
      <rPr>
        <b/>
        <sz val="14"/>
        <color theme="1"/>
        <rFont val="Calibri"/>
        <family val="2"/>
        <scheme val="minor"/>
      </rPr>
      <t xml:space="preserve">   </t>
    </r>
    <r>
      <rPr>
        <b/>
        <u/>
        <sz val="14"/>
        <color theme="1"/>
        <rFont val="Calibri"/>
        <family val="2"/>
        <scheme val="minor"/>
      </rPr>
      <t xml:space="preserve"> 2021 වර්ෂය -  රේඛීය අමාත්‍යාංශය (මධ්‍යම රජය ) -  2021.12.31  දිනට  ප්‍රගතිය</t>
    </r>
  </si>
  <si>
    <t>පුද්ගලයින්  ලියාපදිංචි කිරීමේ දෙපාර්තමේන්තුව</t>
  </si>
  <si>
    <t>කාර්යාලයේ පුද්ගලයින් ලියාපදිංචි කිරීමේ අංශය නවීකරණය කිරීම (විදුලි පරිපථ සකස් කිරීම)</t>
  </si>
  <si>
    <t>පුද්ගලයින් ලියාපදිංචි කිරීමේ දෙපාර්මේන්තුව</t>
  </si>
  <si>
    <t>හන්තාන තපෝදාරාම විහාරස්ථානයේ (සිරි සීල විමල දහම් පාසලේ )ඉදිකරමින් පවතින දහම් පාසල් ගොඩනැගිල්ලේ  ඉතුර වැඩ කොටස  නිමකිරීම.</t>
  </si>
  <si>
    <t>බිල පියවා ඇත.</t>
  </si>
  <si>
    <t>බිල පියවීමට ඇත.</t>
  </si>
  <si>
    <t>2021  වර්ෂය - රේඛීය අමාත්‍යාංශය ( මධ්‍යම රජය)   2021.12.31 වන දිනට  ප්‍රගතිය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</si>
</sst>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Isk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Iskoola Pota"/>
      <family val="2"/>
    </font>
    <font>
      <sz val="12"/>
      <color theme="1"/>
      <name val="Iskoola Pota"/>
      <family val="2"/>
    </font>
    <font>
      <b/>
      <sz val="12"/>
      <color theme="2" tint="-0.249977111117893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2"/>
      <color theme="2" tint="-0.899990844447157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1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Font="1"/>
    <xf numFmtId="0" fontId="0" fillId="0" borderId="3" xfId="0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43" fontId="0" fillId="0" borderId="0" xfId="0" applyNumberFormat="1"/>
    <xf numFmtId="4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43" fontId="5" fillId="3" borderId="2" xfId="1" applyFont="1" applyFill="1" applyBorder="1" applyAlignment="1">
      <alignment horizontal="center"/>
    </xf>
    <xf numFmtId="0" fontId="0" fillId="0" borderId="0" xfId="0" applyNumberFormat="1"/>
    <xf numFmtId="0" fontId="11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9" fontId="9" fillId="4" borderId="2" xfId="0" applyNumberFormat="1" applyFont="1" applyFill="1" applyBorder="1" applyAlignment="1">
      <alignment horizontal="center" vertical="center" textRotation="90" wrapText="1"/>
    </xf>
    <xf numFmtId="0" fontId="9" fillId="4" borderId="2" xfId="0" applyFont="1" applyFill="1" applyBorder="1" applyAlignment="1">
      <alignment horizontal="center" vertical="center" textRotation="90" wrapText="1"/>
    </xf>
    <xf numFmtId="0" fontId="9" fillId="4" borderId="3" xfId="0" applyFont="1" applyFill="1" applyBorder="1" applyAlignment="1">
      <alignment horizontal="center" vertical="center" textRotation="90" wrapText="1"/>
    </xf>
    <xf numFmtId="9" fontId="5" fillId="2" borderId="2" xfId="0" applyNumberFormat="1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/>
    </xf>
    <xf numFmtId="43" fontId="5" fillId="4" borderId="2" xfId="1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43" fontId="5" fillId="4" borderId="3" xfId="1" applyFont="1" applyFill="1" applyBorder="1" applyAlignment="1">
      <alignment vertical="center" wrapText="1"/>
    </xf>
    <xf numFmtId="43" fontId="5" fillId="4" borderId="1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3" fontId="2" fillId="2" borderId="2" xfId="1" applyFont="1" applyFill="1" applyBorder="1" applyAlignment="1">
      <alignment horizontal="center" vertical="center" wrapText="1"/>
    </xf>
    <xf numFmtId="43" fontId="5" fillId="0" borderId="2" xfId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7" fillId="4" borderId="2" xfId="0" applyNumberFormat="1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43" fontId="5" fillId="4" borderId="11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5" fillId="0" borderId="0" xfId="0" applyFont="1" applyBorder="1"/>
    <xf numFmtId="0" fontId="0" fillId="4" borderId="0" xfId="0" applyFill="1"/>
    <xf numFmtId="0" fontId="0" fillId="4" borderId="0" xfId="0" applyFill="1" applyAlignment="1">
      <alignment horizontal="center"/>
    </xf>
    <xf numFmtId="43" fontId="0" fillId="4" borderId="0" xfId="0" applyNumberFormat="1" applyFill="1"/>
    <xf numFmtId="43" fontId="2" fillId="0" borderId="1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4" fontId="4" fillId="4" borderId="2" xfId="0" applyNumberFormat="1" applyFont="1" applyFill="1" applyBorder="1"/>
    <xf numFmtId="0" fontId="0" fillId="4" borderId="5" xfId="0" applyFill="1" applyBorder="1"/>
    <xf numFmtId="0" fontId="4" fillId="4" borderId="2" xfId="0" applyFont="1" applyFill="1" applyBorder="1" applyAlignment="1">
      <alignment horizontal="center"/>
    </xf>
    <xf numFmtId="0" fontId="0" fillId="4" borderId="2" xfId="0" applyFill="1" applyBorder="1"/>
    <xf numFmtId="0" fontId="2" fillId="0" borderId="12" xfId="0" applyFont="1" applyBorder="1" applyAlignment="1">
      <alignment vertical="center" wrapText="1"/>
    </xf>
    <xf numFmtId="4" fontId="0" fillId="0" borderId="4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43" fontId="2" fillId="0" borderId="3" xfId="1" applyFont="1" applyFill="1" applyBorder="1" applyAlignment="1">
      <alignment vertical="center" wrapText="1"/>
    </xf>
    <xf numFmtId="0" fontId="5" fillId="3" borderId="2" xfId="1" applyNumberFormat="1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vertical="center" wrapText="1"/>
    </xf>
    <xf numFmtId="0" fontId="2" fillId="0" borderId="2" xfId="1" applyNumberFormat="1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/>
    </xf>
    <xf numFmtId="43" fontId="2" fillId="0" borderId="1" xfId="1" applyFont="1" applyBorder="1" applyAlignment="1">
      <alignment vertical="top" wrapText="1"/>
    </xf>
    <xf numFmtId="43" fontId="2" fillId="0" borderId="3" xfId="1" applyFont="1" applyBorder="1" applyAlignment="1">
      <alignment vertical="top" wrapText="1"/>
    </xf>
    <xf numFmtId="0" fontId="0" fillId="0" borderId="5" xfId="0" applyFill="1" applyBorder="1"/>
    <xf numFmtId="0" fontId="4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wrapText="1"/>
    </xf>
    <xf numFmtId="0" fontId="16" fillId="4" borderId="5" xfId="0" applyFont="1" applyFill="1" applyBorder="1"/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16" fillId="4" borderId="2" xfId="0" applyFont="1" applyFill="1" applyBorder="1" applyAlignment="1">
      <alignment horizontal="center" vertical="center"/>
    </xf>
    <xf numFmtId="43" fontId="2" fillId="0" borderId="2" xfId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17" fillId="4" borderId="2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43" fontId="2" fillId="0" borderId="3" xfId="1" applyFont="1" applyBorder="1" applyAlignment="1">
      <alignment horizontal="center" vertical="center"/>
    </xf>
    <xf numFmtId="43" fontId="0" fillId="0" borderId="0" xfId="1" applyFont="1"/>
    <xf numFmtId="4" fontId="18" fillId="4" borderId="2" xfId="0" applyNumberFormat="1" applyFont="1" applyFill="1" applyBorder="1"/>
    <xf numFmtId="43" fontId="2" fillId="0" borderId="5" xfId="1" applyFont="1" applyBorder="1" applyAlignment="1">
      <alignment horizontal="center" vertical="center"/>
    </xf>
    <xf numFmtId="43" fontId="5" fillId="5" borderId="3" xfId="1" applyFont="1" applyFill="1" applyBorder="1" applyAlignment="1">
      <alignment vertical="center" wrapText="1"/>
    </xf>
    <xf numFmtId="43" fontId="7" fillId="5" borderId="2" xfId="0" applyNumberFormat="1" applyFont="1" applyFill="1" applyBorder="1"/>
    <xf numFmtId="0" fontId="0" fillId="2" borderId="5" xfId="0" applyFont="1" applyFill="1" applyBorder="1"/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5" borderId="2" xfId="0" applyFont="1" applyFill="1" applyBorder="1" applyAlignment="1">
      <alignment horizontal="center" vertical="center"/>
    </xf>
    <xf numFmtId="4" fontId="5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4" borderId="2" xfId="1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3" fontId="0" fillId="0" borderId="2" xfId="0" applyNumberFormat="1" applyBorder="1" applyAlignment="1">
      <alignment horizontal="center"/>
    </xf>
    <xf numFmtId="0" fontId="0" fillId="0" borderId="0" xfId="0" applyAlignment="1"/>
    <xf numFmtId="0" fontId="0" fillId="4" borderId="2" xfId="0" applyFill="1" applyBorder="1" applyAlignment="1">
      <alignment textRotation="90"/>
    </xf>
    <xf numFmtId="0" fontId="5" fillId="5" borderId="2" xfId="0" applyFont="1" applyFill="1" applyBorder="1" applyAlignment="1">
      <alignment horizontal="center"/>
    </xf>
    <xf numFmtId="0" fontId="0" fillId="5" borderId="2" xfId="0" applyFill="1" applyBorder="1"/>
    <xf numFmtId="43" fontId="2" fillId="0" borderId="2" xfId="1" applyFont="1" applyBorder="1"/>
    <xf numFmtId="43" fontId="5" fillId="5" borderId="2" xfId="0" applyNumberFormat="1" applyFont="1" applyFill="1" applyBorder="1"/>
    <xf numFmtId="0" fontId="5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2" fillId="0" borderId="2" xfId="0" applyFont="1" applyBorder="1"/>
    <xf numFmtId="43" fontId="2" fillId="0" borderId="1" xfId="1" applyFont="1" applyBorder="1" applyAlignment="1">
      <alignment vertical="center" wrapText="1"/>
    </xf>
    <xf numFmtId="43" fontId="5" fillId="4" borderId="2" xfId="0" applyNumberFormat="1" applyFont="1" applyFill="1" applyBorder="1" applyAlignment="1">
      <alignment vertical="center"/>
    </xf>
    <xf numFmtId="0" fontId="5" fillId="4" borderId="2" xfId="0" applyFont="1" applyFill="1" applyBorder="1"/>
    <xf numFmtId="43" fontId="2" fillId="0" borderId="3" xfId="1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43" fontId="2" fillId="2" borderId="2" xfId="1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6" borderId="2" xfId="0" applyFont="1" applyFill="1" applyBorder="1"/>
    <xf numFmtId="43" fontId="2" fillId="0" borderId="2" xfId="1" applyFont="1" applyBorder="1" applyAlignment="1">
      <alignment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/>
    <xf numFmtId="0" fontId="4" fillId="6" borderId="2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9" fillId="6" borderId="2" xfId="0" applyFont="1" applyFill="1" applyBorder="1"/>
    <xf numFmtId="0" fontId="5" fillId="0" borderId="2" xfId="0" applyFont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43" fontId="5" fillId="6" borderId="2" xfId="0" applyNumberFormat="1" applyFont="1" applyFill="1" applyBorder="1"/>
    <xf numFmtId="43" fontId="5" fillId="6" borderId="2" xfId="0" applyNumberFormat="1" applyFont="1" applyFill="1" applyBorder="1" applyAlignment="1">
      <alignment horizontal="center" vertical="center"/>
    </xf>
    <xf numFmtId="43" fontId="5" fillId="6" borderId="2" xfId="1" applyFont="1" applyFill="1" applyBorder="1"/>
    <xf numFmtId="43" fontId="5" fillId="6" borderId="2" xfId="1" applyFont="1" applyFill="1" applyBorder="1" applyAlignment="1">
      <alignment horizontal="center" vertical="center"/>
    </xf>
    <xf numFmtId="43" fontId="19" fillId="6" borderId="2" xfId="1" applyFont="1" applyFill="1" applyBorder="1" applyAlignment="1">
      <alignment vertical="center"/>
    </xf>
    <xf numFmtId="43" fontId="5" fillId="6" borderId="2" xfId="1" applyFont="1" applyFill="1" applyBorder="1" applyAlignment="1">
      <alignment vertical="center"/>
    </xf>
    <xf numFmtId="43" fontId="2" fillId="0" borderId="3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0" fillId="0" borderId="5" xfId="0" applyFont="1" applyBorder="1" applyAlignment="1">
      <alignment horizontal="left" wrapText="1"/>
    </xf>
    <xf numFmtId="0" fontId="2" fillId="0" borderId="2" xfId="0" applyFont="1" applyBorder="1" applyAlignment="1">
      <alignment vertical="center" wrapText="1"/>
    </xf>
    <xf numFmtId="4" fontId="4" fillId="5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vertical="center"/>
    </xf>
    <xf numFmtId="4" fontId="4" fillId="4" borderId="2" xfId="0" applyNumberFormat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vertical="top" wrapText="1"/>
    </xf>
    <xf numFmtId="43" fontId="2" fillId="2" borderId="2" xfId="1" applyFont="1" applyFill="1" applyBorder="1" applyAlignment="1">
      <alignment vertical="center"/>
    </xf>
    <xf numFmtId="43" fontId="2" fillId="2" borderId="2" xfId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3" fontId="2" fillId="0" borderId="3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4" fontId="0" fillId="0" borderId="2" xfId="0" applyNumberFormat="1" applyFont="1" applyFill="1" applyBorder="1" applyAlignment="1">
      <alignment vertical="center"/>
    </xf>
    <xf numFmtId="4" fontId="0" fillId="2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3" fontId="2" fillId="2" borderId="3" xfId="1" applyFont="1" applyFill="1" applyBorder="1" applyAlignment="1">
      <alignment vertical="center"/>
    </xf>
    <xf numFmtId="0" fontId="2" fillId="4" borderId="2" xfId="0" applyFont="1" applyFill="1" applyBorder="1" applyAlignment="1">
      <alignment vertical="center" wrapText="1"/>
    </xf>
    <xf numFmtId="43" fontId="2" fillId="4" borderId="2" xfId="1" applyFont="1" applyFill="1" applyBorder="1" applyAlignment="1">
      <alignment vertic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43" fontId="2" fillId="4" borderId="3" xfId="1" applyFont="1" applyFill="1" applyBorder="1" applyAlignment="1">
      <alignment horizontal="center" vertical="center"/>
    </xf>
    <xf numFmtId="43" fontId="2" fillId="4" borderId="5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 wrapText="1"/>
    </xf>
    <xf numFmtId="4" fontId="2" fillId="7" borderId="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top"/>
    </xf>
    <xf numFmtId="0" fontId="0" fillId="7" borderId="0" xfId="0" applyFill="1" applyAlignment="1">
      <alignment horizontal="center"/>
    </xf>
    <xf numFmtId="0" fontId="0" fillId="7" borderId="2" xfId="0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" fontId="4" fillId="7" borderId="2" xfId="0" applyNumberFormat="1" applyFont="1" applyFill="1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5" fillId="4" borderId="4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8" fillId="0" borderId="2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0" fillId="0" borderId="13" xfId="0" applyBorder="1" applyAlignment="1">
      <alignment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43" fontId="5" fillId="3" borderId="3" xfId="1" applyFont="1" applyFill="1" applyBorder="1" applyAlignment="1">
      <alignment horizontal="center"/>
    </xf>
    <xf numFmtId="43" fontId="5" fillId="3" borderId="5" xfId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43" fontId="2" fillId="0" borderId="3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9" fontId="5" fillId="3" borderId="4" xfId="0" applyNumberFormat="1" applyFont="1" applyFill="1" applyBorder="1" applyAlignment="1">
      <alignment horizontal="center" vertical="center" textRotation="90" wrapText="1"/>
    </xf>
    <xf numFmtId="9" fontId="5" fillId="3" borderId="1" xfId="0" applyNumberFormat="1" applyFont="1" applyFill="1" applyBorder="1" applyAlignment="1">
      <alignment horizontal="center" vertical="center" textRotation="90" wrapText="1"/>
    </xf>
    <xf numFmtId="9" fontId="5" fillId="3" borderId="2" xfId="0" applyNumberFormat="1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9" fontId="5" fillId="3" borderId="8" xfId="0" applyNumberFormat="1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wrapText="1"/>
    </xf>
    <xf numFmtId="0" fontId="0" fillId="4" borderId="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2" xfId="0" applyFill="1" applyBorder="1" applyAlignment="1">
      <alignment horizontal="center" textRotation="90"/>
    </xf>
    <xf numFmtId="0" fontId="10" fillId="0" borderId="0" xfId="0" applyFont="1" applyAlignment="1">
      <alignment horizontal="center"/>
    </xf>
    <xf numFmtId="0" fontId="5" fillId="4" borderId="4" xfId="0" applyFont="1" applyFill="1" applyBorder="1" applyAlignment="1">
      <alignment vertical="center" textRotation="90" wrapText="1"/>
    </xf>
    <xf numFmtId="0" fontId="0" fillId="4" borderId="13" xfId="0" applyFill="1" applyBorder="1" applyAlignment="1">
      <alignment textRotation="90" wrapText="1"/>
    </xf>
    <xf numFmtId="0" fontId="0" fillId="4" borderId="1" xfId="0" applyFill="1" applyBorder="1" applyAlignment="1">
      <alignment textRotation="90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9" fontId="5" fillId="4" borderId="4" xfId="0" applyNumberFormat="1" applyFont="1" applyFill="1" applyBorder="1" applyAlignment="1">
      <alignment horizontal="center" vertical="center" textRotation="90" wrapText="1"/>
    </xf>
    <xf numFmtId="0" fontId="0" fillId="0" borderId="1" xfId="0" applyBorder="1"/>
    <xf numFmtId="0" fontId="5" fillId="6" borderId="3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5" fillId="6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  <xf numFmtId="0" fontId="19" fillId="6" borderId="3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textRotation="90"/>
    </xf>
    <xf numFmtId="9" fontId="5" fillId="4" borderId="2" xfId="0" applyNumberFormat="1" applyFont="1" applyFill="1" applyBorder="1" applyAlignment="1">
      <alignment horizontal="center" vertical="center" textRotation="90" wrapText="1"/>
    </xf>
    <xf numFmtId="0" fontId="5" fillId="4" borderId="2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46"/>
  <sheetViews>
    <sheetView view="pageLayout" zoomScale="106" zoomScalePageLayoutView="106" workbookViewId="0">
      <selection activeCell="O35" sqref="O35"/>
    </sheetView>
  </sheetViews>
  <sheetFormatPr defaultRowHeight="15"/>
  <cols>
    <col min="1" max="1" width="7.42578125" style="4" customWidth="1"/>
    <col min="2" max="2" width="19.7109375" style="1" customWidth="1"/>
    <col min="3" max="3" width="5.5703125" style="2" customWidth="1"/>
    <col min="4" max="4" width="29" customWidth="1"/>
    <col min="5" max="5" width="16.140625" customWidth="1"/>
    <col min="6" max="6" width="5.28515625" customWidth="1"/>
    <col min="7" max="7" width="3.42578125" style="5" customWidth="1"/>
    <col min="8" max="8" width="3.5703125" style="5" customWidth="1"/>
    <col min="9" max="9" width="3.7109375" style="5" customWidth="1"/>
    <col min="10" max="11" width="3.5703125" style="5" customWidth="1"/>
    <col min="12" max="12" width="3.28515625" style="5" customWidth="1"/>
    <col min="13" max="13" width="16.85546875" customWidth="1"/>
    <col min="14" max="14" width="20.42578125" customWidth="1"/>
    <col min="15" max="15" width="14.7109375" bestFit="1" customWidth="1"/>
    <col min="16" max="16" width="13.7109375" bestFit="1" customWidth="1"/>
    <col min="17" max="17" width="11.85546875" customWidth="1"/>
  </cols>
  <sheetData>
    <row r="1" spans="1:16" ht="23.25" customHeight="1">
      <c r="A1" s="213" t="s">
        <v>127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6" ht="23.25" customHeight="1">
      <c r="A2" s="16"/>
      <c r="B2" s="15"/>
      <c r="C2" s="15"/>
      <c r="D2" s="223" t="s">
        <v>123</v>
      </c>
      <c r="E2" s="214"/>
      <c r="F2" s="214"/>
      <c r="G2" s="214"/>
      <c r="H2" s="214"/>
      <c r="I2" s="214"/>
      <c r="J2" s="214"/>
      <c r="K2" s="15"/>
      <c r="L2" s="15"/>
      <c r="M2" s="15"/>
    </row>
    <row r="3" spans="1:16" ht="24" customHeight="1">
      <c r="A3" s="215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</row>
    <row r="4" spans="1:16" ht="26.25" customHeight="1">
      <c r="A4" s="224" t="s">
        <v>9</v>
      </c>
      <c r="B4" s="219" t="s">
        <v>5</v>
      </c>
      <c r="C4" s="224" t="s">
        <v>8</v>
      </c>
      <c r="D4" s="219" t="s">
        <v>0</v>
      </c>
      <c r="E4" s="219" t="s">
        <v>4</v>
      </c>
      <c r="F4" s="201" t="s">
        <v>11</v>
      </c>
      <c r="G4" s="221"/>
      <c r="H4" s="221"/>
      <c r="I4" s="221"/>
      <c r="J4" s="221"/>
      <c r="K4" s="221"/>
      <c r="L4" s="222"/>
      <c r="M4" s="217" t="s">
        <v>1</v>
      </c>
      <c r="N4" s="239" t="s">
        <v>7</v>
      </c>
    </row>
    <row r="5" spans="1:16" ht="91.5" customHeight="1">
      <c r="A5" s="225"/>
      <c r="B5" s="220"/>
      <c r="C5" s="225"/>
      <c r="D5" s="220"/>
      <c r="E5" s="220"/>
      <c r="F5" s="107" t="s">
        <v>46</v>
      </c>
      <c r="G5" s="17" t="s">
        <v>47</v>
      </c>
      <c r="H5" s="17" t="s">
        <v>48</v>
      </c>
      <c r="I5" s="18" t="s">
        <v>49</v>
      </c>
      <c r="J5" s="18" t="s">
        <v>50</v>
      </c>
      <c r="K5" s="19" t="s">
        <v>51</v>
      </c>
      <c r="L5" s="17" t="s">
        <v>52</v>
      </c>
      <c r="M5" s="218"/>
      <c r="N5" s="239"/>
    </row>
    <row r="6" spans="1:16" ht="91.5" customHeight="1">
      <c r="A6" s="92">
        <v>1</v>
      </c>
      <c r="B6" s="243" t="s">
        <v>14</v>
      </c>
      <c r="C6" s="30">
        <v>1</v>
      </c>
      <c r="D6" s="31" t="s">
        <v>15</v>
      </c>
      <c r="E6" s="32">
        <v>2000000</v>
      </c>
      <c r="F6" s="30"/>
      <c r="G6" s="20"/>
      <c r="I6" s="21"/>
      <c r="J6" s="21"/>
      <c r="K6" s="21"/>
      <c r="L6" s="59" t="s">
        <v>6</v>
      </c>
      <c r="M6" s="32">
        <v>1940000</v>
      </c>
      <c r="N6" s="108" t="s">
        <v>132</v>
      </c>
    </row>
    <row r="7" spans="1:16" ht="91.5" customHeight="1">
      <c r="A7" s="93"/>
      <c r="B7" s="243"/>
      <c r="C7" s="30">
        <v>2</v>
      </c>
      <c r="D7" s="31" t="s">
        <v>32</v>
      </c>
      <c r="E7" s="32">
        <v>1000000</v>
      </c>
      <c r="F7" s="30"/>
      <c r="G7" s="20"/>
      <c r="H7" s="8"/>
      <c r="I7" s="21"/>
      <c r="K7" s="21"/>
      <c r="L7" s="24" t="s">
        <v>6</v>
      </c>
      <c r="M7" s="32">
        <v>989990.21</v>
      </c>
    </row>
    <row r="8" spans="1:16" ht="91.5" customHeight="1">
      <c r="A8" s="93"/>
      <c r="B8" s="243"/>
      <c r="C8" s="30">
        <v>3</v>
      </c>
      <c r="D8" s="31" t="s">
        <v>17</v>
      </c>
      <c r="E8" s="32">
        <v>400000</v>
      </c>
      <c r="F8" s="30"/>
      <c r="G8" s="8"/>
      <c r="H8" s="8"/>
      <c r="I8" s="8"/>
      <c r="J8" s="8"/>
      <c r="K8" s="21"/>
      <c r="L8" s="59" t="s">
        <v>6</v>
      </c>
      <c r="M8" s="32">
        <v>388000</v>
      </c>
      <c r="N8" s="108" t="s">
        <v>132</v>
      </c>
    </row>
    <row r="9" spans="1:16" ht="81.75" customHeight="1">
      <c r="A9" s="94"/>
      <c r="B9" s="244"/>
      <c r="C9" s="11">
        <v>4</v>
      </c>
      <c r="D9" s="6" t="s">
        <v>16</v>
      </c>
      <c r="E9" s="23">
        <v>800000</v>
      </c>
      <c r="F9" s="23"/>
      <c r="G9" s="8"/>
      <c r="H9" s="8"/>
      <c r="I9" s="24"/>
      <c r="J9" s="24"/>
      <c r="K9" s="25"/>
      <c r="L9" s="59" t="s">
        <v>6</v>
      </c>
      <c r="M9" s="23">
        <v>776000</v>
      </c>
      <c r="N9" s="108" t="s">
        <v>132</v>
      </c>
      <c r="O9" s="10"/>
    </row>
    <row r="10" spans="1:16" ht="81.75" customHeight="1">
      <c r="A10" s="254"/>
      <c r="B10" s="256"/>
      <c r="C10" s="11">
        <v>5</v>
      </c>
      <c r="D10" s="6" t="s">
        <v>28</v>
      </c>
      <c r="E10" s="23">
        <v>250000</v>
      </c>
      <c r="F10" s="23"/>
      <c r="G10" s="8"/>
      <c r="H10" s="8"/>
      <c r="I10" s="24"/>
      <c r="J10" s="24"/>
      <c r="K10" s="25"/>
      <c r="L10" s="24" t="s">
        <v>6</v>
      </c>
      <c r="M10" s="170">
        <v>242500</v>
      </c>
      <c r="N10" s="108" t="s">
        <v>132</v>
      </c>
      <c r="O10" s="10"/>
      <c r="P10" s="80"/>
    </row>
    <row r="11" spans="1:16" ht="81.75" customHeight="1">
      <c r="A11" s="255"/>
      <c r="B11" s="257"/>
      <c r="C11" s="11">
        <v>6</v>
      </c>
      <c r="D11" s="6" t="s">
        <v>29</v>
      </c>
      <c r="E11" s="63">
        <v>250000</v>
      </c>
      <c r="F11" s="23"/>
      <c r="G11" s="8"/>
      <c r="H11" s="8"/>
      <c r="I11" s="24"/>
      <c r="J11" s="24"/>
      <c r="K11" s="25"/>
      <c r="L11" s="59" t="s">
        <v>6</v>
      </c>
      <c r="M11" s="64">
        <v>245000</v>
      </c>
      <c r="N11" s="108" t="s">
        <v>132</v>
      </c>
      <c r="O11" s="10"/>
    </row>
    <row r="12" spans="1:16" ht="81.75" customHeight="1">
      <c r="A12" s="255"/>
      <c r="B12" s="257"/>
      <c r="C12" s="226">
        <v>7</v>
      </c>
      <c r="D12" s="180" t="s">
        <v>34</v>
      </c>
      <c r="E12" s="63">
        <v>2640423.61</v>
      </c>
      <c r="F12" s="23"/>
      <c r="G12" s="24"/>
      <c r="H12" s="8"/>
      <c r="I12" s="24"/>
      <c r="J12" s="8"/>
      <c r="K12" s="8"/>
      <c r="L12" s="24" t="s">
        <v>6</v>
      </c>
      <c r="M12" s="171">
        <v>2640423.61</v>
      </c>
      <c r="N12" s="108" t="s">
        <v>132</v>
      </c>
      <c r="O12" s="10"/>
      <c r="P12" s="9"/>
    </row>
    <row r="13" spans="1:16" ht="81.75" customHeight="1">
      <c r="A13" s="255"/>
      <c r="B13" s="257"/>
      <c r="C13" s="227"/>
      <c r="D13" s="180" t="s">
        <v>131</v>
      </c>
      <c r="E13" s="124">
        <v>299576.39</v>
      </c>
      <c r="F13" s="23"/>
      <c r="G13" s="181"/>
      <c r="H13" s="184"/>
      <c r="I13" s="181"/>
      <c r="K13" s="8"/>
      <c r="L13" s="181" t="s">
        <v>6</v>
      </c>
      <c r="M13" s="185">
        <v>299576.39</v>
      </c>
      <c r="N13" s="108" t="s">
        <v>132</v>
      </c>
      <c r="O13" s="10"/>
      <c r="P13" s="9"/>
    </row>
    <row r="14" spans="1:16" ht="81.75" customHeight="1">
      <c r="A14" s="255"/>
      <c r="B14" s="257"/>
      <c r="C14" s="11">
        <v>8</v>
      </c>
      <c r="D14" s="70" t="s">
        <v>45</v>
      </c>
      <c r="E14" s="63">
        <v>1500000</v>
      </c>
      <c r="F14" s="1"/>
      <c r="G14" s="8"/>
      <c r="I14" s="24"/>
      <c r="J14" s="8"/>
      <c r="K14" s="8"/>
      <c r="L14" s="24" t="s">
        <v>6</v>
      </c>
      <c r="M14" s="170">
        <v>1485000</v>
      </c>
      <c r="N14" s="108" t="s">
        <v>132</v>
      </c>
      <c r="O14" s="10"/>
    </row>
    <row r="15" spans="1:16" ht="81.75" customHeight="1">
      <c r="A15" s="255"/>
      <c r="B15" s="257"/>
      <c r="C15" s="11">
        <v>9</v>
      </c>
      <c r="D15" s="70" t="s">
        <v>44</v>
      </c>
      <c r="E15" s="63">
        <v>650000</v>
      </c>
      <c r="F15" s="1"/>
      <c r="H15" s="8"/>
      <c r="I15" s="24"/>
      <c r="J15" s="24"/>
      <c r="L15" s="24" t="s">
        <v>6</v>
      </c>
      <c r="M15" s="170">
        <v>650000</v>
      </c>
      <c r="N15" s="108" t="s">
        <v>132</v>
      </c>
      <c r="O15" s="10"/>
    </row>
    <row r="16" spans="1:16" ht="27.75" customHeight="1">
      <c r="A16" s="201" t="s">
        <v>2</v>
      </c>
      <c r="B16" s="202"/>
      <c r="C16" s="202"/>
      <c r="D16" s="203"/>
      <c r="E16" s="29">
        <f>SUM(E6:E15)</f>
        <v>9790000</v>
      </c>
      <c r="F16" s="106">
        <v>0</v>
      </c>
      <c r="G16" s="27">
        <v>0</v>
      </c>
      <c r="H16" s="27">
        <v>0</v>
      </c>
      <c r="I16" s="27">
        <v>0</v>
      </c>
      <c r="J16" s="27">
        <v>0</v>
      </c>
      <c r="K16" s="27">
        <v>1</v>
      </c>
      <c r="L16" s="27">
        <v>8</v>
      </c>
      <c r="M16" s="28">
        <f>SUM(M6:M15)</f>
        <v>9656490.2100000009</v>
      </c>
      <c r="N16" s="84"/>
      <c r="O16" s="10"/>
    </row>
    <row r="17" spans="1:15" ht="123" customHeight="1">
      <c r="A17" s="245">
        <v>2</v>
      </c>
      <c r="B17" s="235" t="s">
        <v>18</v>
      </c>
      <c r="C17" s="35">
        <v>10</v>
      </c>
      <c r="D17" s="36" t="s">
        <v>24</v>
      </c>
      <c r="E17" s="72">
        <v>1050000</v>
      </c>
      <c r="F17" s="33"/>
      <c r="G17" s="34"/>
      <c r="H17" s="34"/>
      <c r="I17" s="34"/>
      <c r="J17" s="34"/>
      <c r="K17" s="34"/>
      <c r="L17" s="24" t="s">
        <v>6</v>
      </c>
      <c r="M17" s="56">
        <v>911553.05</v>
      </c>
      <c r="N17" s="108" t="s">
        <v>132</v>
      </c>
      <c r="O17" s="9"/>
    </row>
    <row r="18" spans="1:15" ht="51" customHeight="1">
      <c r="A18" s="246"/>
      <c r="B18" s="236"/>
      <c r="C18" s="38">
        <v>11</v>
      </c>
      <c r="D18" s="39" t="s">
        <v>19</v>
      </c>
      <c r="E18" s="72">
        <v>1000000</v>
      </c>
      <c r="F18" s="33"/>
      <c r="G18" s="8"/>
      <c r="H18" s="8"/>
      <c r="I18" s="8"/>
      <c r="J18" s="34"/>
      <c r="K18" s="8"/>
      <c r="L18" s="24" t="s">
        <v>6</v>
      </c>
      <c r="M18" s="56">
        <v>970000</v>
      </c>
      <c r="N18" s="108" t="s">
        <v>132</v>
      </c>
      <c r="O18" s="80"/>
    </row>
    <row r="19" spans="1:15" ht="26.25" customHeight="1">
      <c r="A19" s="201" t="s">
        <v>2</v>
      </c>
      <c r="B19" s="202"/>
      <c r="C19" s="202"/>
      <c r="D19" s="203"/>
      <c r="E19" s="29">
        <f>E18+E17</f>
        <v>2050000</v>
      </c>
      <c r="F19" s="26"/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73">
        <v>2</v>
      </c>
      <c r="M19" s="28">
        <f>SUM(M17:M18)</f>
        <v>1881553.05</v>
      </c>
      <c r="N19" s="37"/>
      <c r="O19" s="10"/>
    </row>
    <row r="20" spans="1:15" ht="69.75" customHeight="1">
      <c r="A20" s="175">
        <v>3</v>
      </c>
      <c r="B20" s="36" t="s">
        <v>20</v>
      </c>
      <c r="C20" s="175">
        <v>12</v>
      </c>
      <c r="D20" s="36" t="s">
        <v>21</v>
      </c>
      <c r="E20" s="47">
        <v>630000</v>
      </c>
      <c r="F20" s="33"/>
      <c r="G20" s="34"/>
      <c r="H20" s="34"/>
      <c r="I20" s="34"/>
      <c r="J20" s="34"/>
      <c r="K20" s="34"/>
      <c r="L20" s="24" t="s">
        <v>6</v>
      </c>
      <c r="M20" s="56">
        <v>617736.52</v>
      </c>
      <c r="N20" s="108" t="s">
        <v>132</v>
      </c>
      <c r="O20" s="9"/>
    </row>
    <row r="21" spans="1:15" ht="25.5" customHeight="1">
      <c r="A21" s="242" t="s">
        <v>126</v>
      </c>
      <c r="B21" s="242"/>
      <c r="C21" s="242"/>
      <c r="D21" s="242"/>
      <c r="E21" s="40">
        <v>630000</v>
      </c>
      <c r="F21" s="26"/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1</v>
      </c>
      <c r="M21" s="83">
        <v>617736.52</v>
      </c>
      <c r="N21" s="37"/>
      <c r="O21" s="9"/>
    </row>
    <row r="22" spans="1:15" ht="15.75" hidden="1">
      <c r="A22" s="242"/>
      <c r="B22" s="242"/>
      <c r="C22" s="242"/>
      <c r="D22" s="242"/>
      <c r="E22" s="44"/>
      <c r="F22" s="44"/>
      <c r="G22" s="45"/>
      <c r="H22" s="45"/>
      <c r="I22" s="45"/>
      <c r="J22" s="45"/>
      <c r="K22" s="45"/>
      <c r="L22" s="27"/>
      <c r="M22" s="46"/>
      <c r="N22" s="44"/>
    </row>
    <row r="23" spans="1:15" hidden="1">
      <c r="A23" s="242"/>
      <c r="B23" s="242"/>
      <c r="C23" s="242"/>
      <c r="D23" s="242"/>
      <c r="E23" s="44"/>
      <c r="F23" s="44"/>
      <c r="G23" s="45"/>
      <c r="H23" s="45"/>
      <c r="I23" s="45"/>
      <c r="J23" s="45"/>
      <c r="K23" s="45"/>
      <c r="L23" s="45"/>
      <c r="M23" s="44"/>
      <c r="N23" s="44"/>
    </row>
    <row r="24" spans="1:15" hidden="1">
      <c r="A24" s="242"/>
      <c r="B24" s="242"/>
      <c r="C24" s="242"/>
      <c r="D24" s="242"/>
      <c r="E24" s="44"/>
      <c r="F24" s="44"/>
      <c r="G24" s="45"/>
      <c r="H24" s="45"/>
      <c r="I24" s="45"/>
      <c r="J24" s="45"/>
      <c r="K24" s="45"/>
      <c r="L24" s="45"/>
      <c r="M24" s="44"/>
      <c r="N24" s="44"/>
    </row>
    <row r="25" spans="1:15" ht="34.5" customHeight="1">
      <c r="A25" s="41">
        <v>4</v>
      </c>
      <c r="B25" s="42" t="s">
        <v>22</v>
      </c>
      <c r="C25" s="48">
        <v>13</v>
      </c>
      <c r="D25" s="42" t="s">
        <v>23</v>
      </c>
      <c r="E25" s="54">
        <v>185000</v>
      </c>
      <c r="F25" s="1"/>
      <c r="G25" s="8"/>
      <c r="H25" s="8"/>
      <c r="I25" s="8"/>
      <c r="J25" s="8"/>
      <c r="K25" s="8"/>
      <c r="L25" s="24" t="s">
        <v>6</v>
      </c>
      <c r="M25" s="55">
        <v>185000</v>
      </c>
      <c r="N25" s="108" t="s">
        <v>132</v>
      </c>
    </row>
    <row r="26" spans="1:15" ht="27.75" customHeight="1">
      <c r="A26" s="240" t="s">
        <v>2</v>
      </c>
      <c r="B26" s="240"/>
      <c r="C26" s="240"/>
      <c r="D26" s="241"/>
      <c r="E26" s="49">
        <v>185000</v>
      </c>
      <c r="F26" s="50"/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1</v>
      </c>
      <c r="M26" s="49">
        <v>185000</v>
      </c>
      <c r="N26" s="52"/>
    </row>
    <row r="27" spans="1:15" ht="84.75" customHeight="1">
      <c r="A27" s="34">
        <v>5</v>
      </c>
      <c r="B27" s="67" t="s">
        <v>30</v>
      </c>
      <c r="C27" s="34">
        <v>14</v>
      </c>
      <c r="D27" s="69" t="s">
        <v>31</v>
      </c>
      <c r="E27" s="168">
        <v>1500000</v>
      </c>
      <c r="F27" s="65"/>
      <c r="G27" s="74"/>
      <c r="H27" s="66"/>
      <c r="I27" s="74"/>
      <c r="J27" s="74"/>
      <c r="K27" s="74"/>
      <c r="L27" s="75" t="s">
        <v>6</v>
      </c>
      <c r="M27" s="182">
        <v>1470000</v>
      </c>
      <c r="N27" s="108" t="s">
        <v>132</v>
      </c>
    </row>
    <row r="28" spans="1:15" ht="27.75" customHeight="1">
      <c r="A28" s="241" t="s">
        <v>2</v>
      </c>
      <c r="B28" s="247"/>
      <c r="C28" s="247"/>
      <c r="D28" s="248"/>
      <c r="E28" s="49">
        <v>1500000</v>
      </c>
      <c r="F28" s="68"/>
      <c r="G28" s="76">
        <v>0</v>
      </c>
      <c r="H28" s="76">
        <v>0</v>
      </c>
      <c r="I28" s="77">
        <v>0</v>
      </c>
      <c r="J28" s="76">
        <v>0</v>
      </c>
      <c r="K28" s="76">
        <v>0</v>
      </c>
      <c r="L28" s="76">
        <v>1</v>
      </c>
      <c r="M28" s="81">
        <v>1470000</v>
      </c>
      <c r="N28" s="71"/>
    </row>
    <row r="29" spans="1:15" ht="75" customHeight="1">
      <c r="A29" s="211">
        <v>6</v>
      </c>
      <c r="B29" s="209" t="s">
        <v>35</v>
      </c>
      <c r="C29" s="87">
        <v>15</v>
      </c>
      <c r="D29" s="31" t="s">
        <v>36</v>
      </c>
      <c r="E29" s="88">
        <v>1000000</v>
      </c>
      <c r="F29" s="85"/>
      <c r="G29" s="86"/>
      <c r="H29" s="75"/>
      <c r="I29" s="8"/>
      <c r="J29" s="86"/>
      <c r="K29" s="8"/>
      <c r="L29" s="75" t="s">
        <v>6</v>
      </c>
      <c r="M29" s="183">
        <v>970000</v>
      </c>
      <c r="N29" s="108" t="s">
        <v>132</v>
      </c>
    </row>
    <row r="30" spans="1:15" ht="58.5" customHeight="1">
      <c r="A30" s="252"/>
      <c r="B30" s="249"/>
      <c r="C30" s="87">
        <v>16</v>
      </c>
      <c r="D30" s="31" t="s">
        <v>37</v>
      </c>
      <c r="E30" s="88">
        <v>1000000</v>
      </c>
      <c r="F30" s="85"/>
      <c r="G30" s="86"/>
      <c r="H30" s="75"/>
      <c r="I30" s="8"/>
      <c r="J30" s="86"/>
      <c r="K30" s="86"/>
      <c r="L30" s="75" t="s">
        <v>6</v>
      </c>
      <c r="M30" s="183">
        <v>980000</v>
      </c>
      <c r="N30" s="108" t="s">
        <v>132</v>
      </c>
    </row>
    <row r="31" spans="1:15" ht="73.5" customHeight="1">
      <c r="A31" s="246"/>
      <c r="B31" s="250"/>
      <c r="C31" s="87">
        <v>17</v>
      </c>
      <c r="D31" s="31" t="s">
        <v>38</v>
      </c>
      <c r="E31" s="88">
        <v>1000000</v>
      </c>
      <c r="F31" s="85"/>
      <c r="G31" s="86"/>
      <c r="H31" s="8"/>
      <c r="I31" s="8"/>
      <c r="J31" s="86"/>
      <c r="K31" s="8"/>
      <c r="L31" s="75" t="s">
        <v>6</v>
      </c>
      <c r="M31" s="172">
        <v>969999.14</v>
      </c>
      <c r="N31" s="108" t="s">
        <v>132</v>
      </c>
    </row>
    <row r="32" spans="1:15" ht="50.25" customHeight="1">
      <c r="A32" s="253"/>
      <c r="B32" s="251"/>
      <c r="C32" s="87">
        <v>18</v>
      </c>
      <c r="D32" s="31" t="s">
        <v>39</v>
      </c>
      <c r="E32" s="88">
        <v>1000000</v>
      </c>
      <c r="F32" s="85"/>
      <c r="G32" s="86"/>
      <c r="H32" s="75"/>
      <c r="I32" s="8"/>
      <c r="J32" s="86"/>
      <c r="K32" s="86"/>
      <c r="L32" s="75" t="s">
        <v>6</v>
      </c>
      <c r="M32" s="183">
        <v>980000</v>
      </c>
      <c r="N32" s="108" t="s">
        <v>132</v>
      </c>
    </row>
    <row r="33" spans="1:14" ht="50.25" customHeight="1">
      <c r="A33" s="232" t="s">
        <v>2</v>
      </c>
      <c r="B33" s="233"/>
      <c r="C33" s="233"/>
      <c r="D33" s="234"/>
      <c r="E33" s="96">
        <f>SUM(E29:E32)</f>
        <v>4000000</v>
      </c>
      <c r="F33" s="100">
        <v>0</v>
      </c>
      <c r="G33" s="97">
        <v>0</v>
      </c>
      <c r="H33" s="98">
        <v>0</v>
      </c>
      <c r="I33" s="99">
        <v>0</v>
      </c>
      <c r="J33" s="97">
        <v>0</v>
      </c>
      <c r="K33" s="97">
        <v>1</v>
      </c>
      <c r="L33" s="97">
        <v>4</v>
      </c>
      <c r="M33" s="169">
        <f>SUM(M29:M32)</f>
        <v>3899999.14</v>
      </c>
      <c r="N33" s="95"/>
    </row>
    <row r="34" spans="1:14" ht="50.25" customHeight="1">
      <c r="A34" s="230">
        <v>7</v>
      </c>
      <c r="B34" s="258" t="s">
        <v>40</v>
      </c>
      <c r="C34" s="193">
        <v>19</v>
      </c>
      <c r="D34" s="194" t="s">
        <v>41</v>
      </c>
      <c r="E34" s="195">
        <v>100000</v>
      </c>
      <c r="F34" s="196"/>
      <c r="G34" s="197"/>
      <c r="H34" s="198"/>
      <c r="I34" s="197"/>
      <c r="J34" s="199"/>
      <c r="K34" s="199"/>
      <c r="L34" s="196" t="s">
        <v>6</v>
      </c>
      <c r="M34" s="200"/>
      <c r="N34" s="237" t="s">
        <v>133</v>
      </c>
    </row>
    <row r="35" spans="1:14" ht="50.25" customHeight="1">
      <c r="A35" s="231"/>
      <c r="B35" s="259"/>
      <c r="C35" s="193">
        <v>20</v>
      </c>
      <c r="D35" s="194" t="s">
        <v>42</v>
      </c>
      <c r="E35" s="195">
        <v>100000</v>
      </c>
      <c r="F35" s="196"/>
      <c r="G35" s="198"/>
      <c r="H35" s="197"/>
      <c r="I35" s="198"/>
      <c r="J35" s="199"/>
      <c r="K35" s="199"/>
      <c r="L35" s="196" t="s">
        <v>6</v>
      </c>
      <c r="M35" s="200"/>
      <c r="N35" s="238"/>
    </row>
    <row r="36" spans="1:14" ht="50.25" customHeight="1">
      <c r="A36" s="201" t="s">
        <v>2</v>
      </c>
      <c r="B36" s="202"/>
      <c r="C36" s="202"/>
      <c r="D36" s="203"/>
      <c r="E36" s="91">
        <f>E34+E35</f>
        <v>200000</v>
      </c>
      <c r="F36" s="103">
        <v>0</v>
      </c>
      <c r="G36" s="101">
        <v>0</v>
      </c>
      <c r="H36" s="101">
        <v>0</v>
      </c>
      <c r="I36" s="102">
        <v>2</v>
      </c>
      <c r="J36" s="101">
        <v>0</v>
      </c>
      <c r="K36" s="101">
        <v>0</v>
      </c>
      <c r="L36" s="101">
        <v>2</v>
      </c>
      <c r="M36" s="49"/>
      <c r="N36" s="89"/>
    </row>
    <row r="37" spans="1:14" ht="103.5" customHeight="1">
      <c r="A37" s="30">
        <v>8</v>
      </c>
      <c r="B37" s="31" t="s">
        <v>53</v>
      </c>
      <c r="C37" s="30">
        <v>21</v>
      </c>
      <c r="D37" s="31" t="s">
        <v>54</v>
      </c>
      <c r="E37" s="88">
        <v>2250000</v>
      </c>
      <c r="F37" s="1"/>
      <c r="G37" s="110"/>
      <c r="H37" s="75"/>
      <c r="I37" s="110"/>
      <c r="J37" s="110"/>
      <c r="K37" s="110"/>
      <c r="L37" s="75" t="s">
        <v>6</v>
      </c>
      <c r="M37" s="183">
        <v>2182500</v>
      </c>
      <c r="N37" s="108" t="s">
        <v>132</v>
      </c>
    </row>
    <row r="38" spans="1:14" ht="50.25" customHeight="1">
      <c r="A38" s="201" t="s">
        <v>2</v>
      </c>
      <c r="B38" s="228"/>
      <c r="C38" s="228"/>
      <c r="D38" s="229"/>
      <c r="E38" s="91">
        <v>2250000</v>
      </c>
      <c r="F38" s="103">
        <v>0</v>
      </c>
      <c r="G38" s="101">
        <v>0</v>
      </c>
      <c r="H38" s="101">
        <v>1</v>
      </c>
      <c r="I38" s="102">
        <v>0</v>
      </c>
      <c r="J38" s="101">
        <v>0</v>
      </c>
      <c r="K38" s="101">
        <v>0</v>
      </c>
      <c r="L38" s="101">
        <v>1</v>
      </c>
      <c r="M38" s="169">
        <f>SUM(M37)</f>
        <v>2182500</v>
      </c>
      <c r="N38" s="89"/>
    </row>
    <row r="39" spans="1:14" ht="91.5" customHeight="1">
      <c r="A39" s="30">
        <v>9</v>
      </c>
      <c r="B39" s="31" t="s">
        <v>125</v>
      </c>
      <c r="C39" s="153">
        <v>22</v>
      </c>
      <c r="D39" s="161" t="s">
        <v>115</v>
      </c>
      <c r="E39" s="151">
        <v>155000</v>
      </c>
      <c r="F39" s="87"/>
      <c r="G39" s="110"/>
      <c r="H39" s="110"/>
      <c r="I39" s="110"/>
      <c r="J39" s="110"/>
      <c r="K39" s="110"/>
      <c r="L39" s="75" t="s">
        <v>6</v>
      </c>
      <c r="M39" s="183">
        <v>155000</v>
      </c>
      <c r="N39" s="108" t="s">
        <v>132</v>
      </c>
    </row>
    <row r="40" spans="1:14" ht="50.25" customHeight="1">
      <c r="A40" s="206" t="s">
        <v>2</v>
      </c>
      <c r="B40" s="207"/>
      <c r="C40" s="207"/>
      <c r="D40" s="208"/>
      <c r="E40" s="96">
        <v>155000</v>
      </c>
      <c r="F40" s="98">
        <v>0</v>
      </c>
      <c r="G40" s="97">
        <v>0</v>
      </c>
      <c r="H40" s="97">
        <v>0</v>
      </c>
      <c r="I40" s="97">
        <v>0</v>
      </c>
      <c r="J40" s="97">
        <v>0</v>
      </c>
      <c r="K40" s="97">
        <v>0</v>
      </c>
      <c r="L40" s="97">
        <v>1</v>
      </c>
      <c r="M40" s="159">
        <v>155000</v>
      </c>
      <c r="N40" s="95"/>
    </row>
    <row r="41" spans="1:14" ht="80.25" customHeight="1">
      <c r="A41" s="211">
        <v>10</v>
      </c>
      <c r="B41" s="209" t="s">
        <v>116</v>
      </c>
      <c r="C41" s="30">
        <v>23</v>
      </c>
      <c r="D41" s="31" t="s">
        <v>117</v>
      </c>
      <c r="E41" s="151">
        <v>400000</v>
      </c>
      <c r="F41" s="87"/>
      <c r="G41" s="87"/>
      <c r="H41" s="8"/>
      <c r="I41" s="87"/>
      <c r="J41" s="87"/>
      <c r="K41" s="87"/>
      <c r="L41" s="173" t="s">
        <v>6</v>
      </c>
      <c r="M41" s="88">
        <v>388000</v>
      </c>
      <c r="N41" s="204" t="s">
        <v>132</v>
      </c>
    </row>
    <row r="42" spans="1:14" ht="88.5" customHeight="1">
      <c r="A42" s="212"/>
      <c r="B42" s="210"/>
      <c r="C42" s="30">
        <v>24</v>
      </c>
      <c r="D42" s="31" t="s">
        <v>118</v>
      </c>
      <c r="E42" s="151">
        <v>425000</v>
      </c>
      <c r="F42" s="152"/>
      <c r="G42" s="87"/>
      <c r="H42" s="8"/>
      <c r="I42" s="162"/>
      <c r="J42" s="87"/>
      <c r="K42" s="87"/>
      <c r="L42" s="173" t="s">
        <v>6</v>
      </c>
      <c r="M42" s="88">
        <v>412250</v>
      </c>
      <c r="N42" s="205"/>
    </row>
    <row r="43" spans="1:14" ht="37.5" customHeight="1">
      <c r="A43" s="206" t="s">
        <v>2</v>
      </c>
      <c r="B43" s="207"/>
      <c r="C43" s="207"/>
      <c r="D43" s="208"/>
      <c r="E43" s="96">
        <f>SUM(E41:E42)</f>
        <v>825000</v>
      </c>
      <c r="F43" s="150">
        <v>0</v>
      </c>
      <c r="G43" s="98">
        <v>0</v>
      </c>
      <c r="H43" s="98">
        <v>0</v>
      </c>
      <c r="I43" s="163">
        <v>0</v>
      </c>
      <c r="J43" s="98">
        <v>0</v>
      </c>
      <c r="K43" s="98">
        <v>0</v>
      </c>
      <c r="L43" s="98">
        <v>2</v>
      </c>
      <c r="M43" s="96">
        <f>SUM(M41:M42)</f>
        <v>800250</v>
      </c>
      <c r="N43" s="164"/>
    </row>
    <row r="44" spans="1:14" ht="65.25" customHeight="1">
      <c r="A44" s="30">
        <v>11</v>
      </c>
      <c r="B44" s="161" t="s">
        <v>128</v>
      </c>
      <c r="C44" s="30">
        <v>25</v>
      </c>
      <c r="D44" s="31" t="s">
        <v>129</v>
      </c>
      <c r="E44" s="151">
        <v>80000</v>
      </c>
      <c r="F44" s="152"/>
      <c r="G44" s="87"/>
      <c r="H44" s="87"/>
      <c r="I44" s="162"/>
      <c r="J44" s="87"/>
      <c r="K44" s="87"/>
      <c r="L44" s="173" t="s">
        <v>6</v>
      </c>
      <c r="M44" s="151">
        <v>77796.31</v>
      </c>
      <c r="N44" s="108" t="s">
        <v>132</v>
      </c>
    </row>
    <row r="45" spans="1:14" ht="37.5" customHeight="1">
      <c r="A45" s="201" t="s">
        <v>2</v>
      </c>
      <c r="B45" s="202"/>
      <c r="C45" s="202"/>
      <c r="D45" s="203"/>
      <c r="E45" s="91">
        <f>SUM(E44)</f>
        <v>80000</v>
      </c>
      <c r="F45" s="103">
        <v>0</v>
      </c>
      <c r="G45" s="191">
        <v>0</v>
      </c>
      <c r="H45" s="191">
        <v>0</v>
      </c>
      <c r="I45" s="192">
        <v>0</v>
      </c>
      <c r="J45" s="191">
        <v>0</v>
      </c>
      <c r="K45" s="191">
        <v>0</v>
      </c>
      <c r="L45" s="191">
        <v>1</v>
      </c>
      <c r="M45" s="91">
        <f>SUM(M44)</f>
        <v>77796.31</v>
      </c>
      <c r="N45" s="166"/>
    </row>
    <row r="46" spans="1:14" ht="34.5" customHeight="1">
      <c r="A46" s="239" t="s">
        <v>12</v>
      </c>
      <c r="B46" s="239"/>
      <c r="C46" s="239"/>
      <c r="D46" s="239"/>
      <c r="E46" s="125">
        <f>E43+E40+E38+E36+E33+E28+E26+E21+E19+E16+E45</f>
        <v>21665000</v>
      </c>
      <c r="F46" s="154">
        <v>0</v>
      </c>
      <c r="G46" s="165">
        <v>0</v>
      </c>
      <c r="H46" s="165">
        <v>0</v>
      </c>
      <c r="I46" s="165">
        <v>0</v>
      </c>
      <c r="J46" s="165">
        <v>0</v>
      </c>
      <c r="K46" s="165">
        <v>0</v>
      </c>
      <c r="L46" s="165">
        <v>24</v>
      </c>
      <c r="M46" s="125">
        <f>M45+M43+M40+M38+M33+M28+M26+M21+M19+M16</f>
        <v>20926325.23</v>
      </c>
      <c r="N46" s="166"/>
    </row>
    <row r="47" spans="1:14" ht="15.75">
      <c r="A47" s="43"/>
      <c r="B47" s="43"/>
      <c r="C47" s="43"/>
      <c r="D47" s="43"/>
      <c r="G47" s="78"/>
      <c r="H47" s="78"/>
      <c r="I47" s="78"/>
      <c r="J47" s="78"/>
      <c r="K47" s="78"/>
      <c r="L47" s="78"/>
    </row>
    <row r="48" spans="1:14">
      <c r="A48" s="2"/>
      <c r="B48" s="2"/>
    </row>
    <row r="49" spans="1:14">
      <c r="A49" s="2"/>
      <c r="B49" s="2"/>
      <c r="N49" s="80"/>
    </row>
    <row r="50" spans="1:14">
      <c r="A50" s="2"/>
      <c r="B50" s="2"/>
      <c r="M50" s="10"/>
    </row>
    <row r="51" spans="1:14">
      <c r="A51" s="2"/>
      <c r="B51" s="2"/>
    </row>
    <row r="52" spans="1:14">
      <c r="A52" s="2"/>
      <c r="B52" s="2"/>
    </row>
    <row r="53" spans="1:14">
      <c r="A53" s="2"/>
      <c r="B53" s="2"/>
      <c r="N53" s="9">
        <f>N49-N52</f>
        <v>0</v>
      </c>
    </row>
    <row r="54" spans="1:14">
      <c r="A54" s="2"/>
      <c r="B54" s="2"/>
    </row>
    <row r="55" spans="1:14">
      <c r="A55" s="2"/>
      <c r="B55" s="2"/>
    </row>
    <row r="56" spans="1:14">
      <c r="A56" s="2"/>
      <c r="B56" s="2"/>
      <c r="M56" s="10"/>
    </row>
    <row r="57" spans="1:14">
      <c r="A57" s="2"/>
      <c r="B57" s="2"/>
      <c r="M57" s="10"/>
    </row>
    <row r="58" spans="1:14">
      <c r="A58" s="2"/>
      <c r="B58" s="2"/>
    </row>
    <row r="59" spans="1:14">
      <c r="A59" s="2"/>
      <c r="B59" s="2"/>
    </row>
    <row r="60" spans="1:14">
      <c r="A60" s="2"/>
      <c r="B60" s="2"/>
    </row>
    <row r="61" spans="1:14">
      <c r="A61" s="2"/>
      <c r="B61" s="2"/>
    </row>
    <row r="62" spans="1:14">
      <c r="A62" s="2"/>
      <c r="B62" s="2"/>
    </row>
    <row r="63" spans="1:14">
      <c r="A63" s="2"/>
      <c r="B63" s="2"/>
    </row>
    <row r="64" spans="1:14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>
      <c r="A102" s="2"/>
      <c r="B102" s="2"/>
    </row>
    <row r="103" spans="1:2">
      <c r="A103" s="2"/>
      <c r="B103" s="2"/>
    </row>
    <row r="104" spans="1:2">
      <c r="A104" s="2"/>
      <c r="B104" s="2"/>
    </row>
    <row r="105" spans="1:2">
      <c r="A105" s="2"/>
      <c r="B105" s="2"/>
    </row>
    <row r="106" spans="1:2">
      <c r="A106" s="2"/>
      <c r="B106" s="2"/>
    </row>
    <row r="107" spans="1:2">
      <c r="A107" s="2"/>
      <c r="B107" s="2"/>
    </row>
    <row r="108" spans="1:2">
      <c r="A108" s="2"/>
      <c r="B108" s="2"/>
    </row>
    <row r="109" spans="1:2">
      <c r="A109" s="2"/>
      <c r="B109" s="2"/>
    </row>
    <row r="110" spans="1:2">
      <c r="A110" s="2"/>
      <c r="B110" s="2"/>
    </row>
    <row r="111" spans="1:2">
      <c r="A111" s="2"/>
      <c r="B111" s="2"/>
    </row>
    <row r="112" spans="1:2">
      <c r="A112" s="2"/>
      <c r="B112" s="2"/>
    </row>
    <row r="113" spans="1:2">
      <c r="A113" s="2"/>
      <c r="B113" s="2"/>
    </row>
    <row r="114" spans="1:2">
      <c r="A114" s="2"/>
      <c r="B114" s="2"/>
    </row>
    <row r="115" spans="1:2">
      <c r="A115" s="2"/>
      <c r="B115" s="2"/>
    </row>
    <row r="116" spans="1:2">
      <c r="A116" s="2"/>
      <c r="B116" s="2"/>
    </row>
    <row r="117" spans="1:2">
      <c r="A117" s="2"/>
      <c r="B117" s="2"/>
    </row>
    <row r="118" spans="1:2">
      <c r="A118" s="2"/>
      <c r="B118" s="2"/>
    </row>
    <row r="119" spans="1:2">
      <c r="A119" s="2"/>
      <c r="B119" s="2"/>
    </row>
    <row r="120" spans="1:2">
      <c r="A120" s="2"/>
      <c r="B120" s="2"/>
    </row>
    <row r="121" spans="1:2">
      <c r="A121" s="2"/>
      <c r="B121" s="2"/>
    </row>
    <row r="122" spans="1:2">
      <c r="A122" s="2"/>
      <c r="B122" s="2"/>
    </row>
    <row r="123" spans="1:2">
      <c r="A123" s="2"/>
      <c r="B123" s="2"/>
    </row>
    <row r="124" spans="1:2">
      <c r="A124" s="2"/>
      <c r="B124" s="2"/>
    </row>
    <row r="125" spans="1:2">
      <c r="A125" s="2"/>
      <c r="B125" s="2"/>
    </row>
    <row r="126" spans="1:2">
      <c r="A126" s="2"/>
      <c r="B126" s="2"/>
    </row>
    <row r="127" spans="1:2">
      <c r="A127" s="2"/>
      <c r="B127" s="2"/>
    </row>
    <row r="128" spans="1:2">
      <c r="A128" s="2"/>
      <c r="B128" s="2"/>
    </row>
    <row r="129" spans="1:2">
      <c r="A129" s="2"/>
      <c r="B129" s="2"/>
    </row>
    <row r="130" spans="1:2">
      <c r="A130" s="2"/>
      <c r="B130" s="2"/>
    </row>
    <row r="131" spans="1:2">
      <c r="A131" s="2"/>
      <c r="B131" s="2"/>
    </row>
    <row r="132" spans="1:2">
      <c r="A132" s="2"/>
      <c r="B132" s="2"/>
    </row>
    <row r="133" spans="1:2">
      <c r="A133" s="2"/>
      <c r="B133" s="2"/>
    </row>
    <row r="134" spans="1:2">
      <c r="A134" s="2"/>
      <c r="B134" s="2"/>
    </row>
    <row r="135" spans="1:2">
      <c r="A135" s="2"/>
      <c r="B135" s="2"/>
    </row>
    <row r="136" spans="1:2">
      <c r="A136" s="2"/>
      <c r="B136" s="2"/>
    </row>
    <row r="137" spans="1:2">
      <c r="A137" s="2"/>
      <c r="B137" s="2"/>
    </row>
    <row r="138" spans="1:2">
      <c r="A138" s="2"/>
      <c r="B138" s="2"/>
    </row>
    <row r="139" spans="1:2">
      <c r="A139" s="2"/>
      <c r="B139" s="2"/>
    </row>
    <row r="140" spans="1:2">
      <c r="A140" s="2"/>
      <c r="B140" s="2"/>
    </row>
    <row r="141" spans="1:2">
      <c r="A141" s="2"/>
      <c r="B141" s="2"/>
    </row>
    <row r="142" spans="1:2">
      <c r="A142" s="2"/>
      <c r="B142" s="2"/>
    </row>
    <row r="143" spans="1:2">
      <c r="A143" s="2"/>
      <c r="B143" s="2"/>
    </row>
    <row r="144" spans="1:2">
      <c r="A144" s="2"/>
      <c r="B144" s="2"/>
    </row>
    <row r="145" spans="1:2">
      <c r="A145" s="2"/>
      <c r="B145" s="2"/>
    </row>
    <row r="146" spans="1:2">
      <c r="A146" s="2"/>
      <c r="B146" s="2"/>
    </row>
    <row r="147" spans="1:2">
      <c r="A147" s="2"/>
      <c r="B147" s="2"/>
    </row>
    <row r="148" spans="1:2">
      <c r="A148" s="2"/>
      <c r="B148" s="2"/>
    </row>
    <row r="149" spans="1:2">
      <c r="A149" s="2"/>
      <c r="B149" s="2"/>
    </row>
    <row r="150" spans="1:2">
      <c r="A150" s="2"/>
      <c r="B150" s="2"/>
    </row>
    <row r="151" spans="1:2">
      <c r="A151" s="2"/>
      <c r="B151" s="2"/>
    </row>
    <row r="152" spans="1:2">
      <c r="A152" s="2"/>
      <c r="B152" s="2"/>
    </row>
    <row r="153" spans="1:2">
      <c r="A153" s="2"/>
      <c r="B153" s="2"/>
    </row>
    <row r="154" spans="1:2">
      <c r="A154" s="2"/>
      <c r="B154" s="2"/>
    </row>
    <row r="155" spans="1:2">
      <c r="A155" s="2"/>
      <c r="B155" s="2"/>
    </row>
    <row r="156" spans="1:2">
      <c r="A156" s="2"/>
      <c r="B156" s="2"/>
    </row>
    <row r="157" spans="1:2">
      <c r="A157" s="2"/>
      <c r="B157" s="2"/>
    </row>
    <row r="158" spans="1:2">
      <c r="A158" s="2"/>
      <c r="B158" s="2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07" spans="1:2">
      <c r="A207" s="2"/>
      <c r="B207" s="2"/>
    </row>
    <row r="208" spans="1:2">
      <c r="A208" s="2"/>
      <c r="B208" s="2"/>
    </row>
    <row r="209" spans="1:2">
      <c r="A209" s="2"/>
      <c r="B209" s="2"/>
    </row>
    <row r="210" spans="1:2">
      <c r="A210" s="2"/>
      <c r="B210" s="2"/>
    </row>
    <row r="211" spans="1:2">
      <c r="A211" s="2"/>
      <c r="B211" s="2"/>
    </row>
    <row r="212" spans="1:2">
      <c r="A212" s="2"/>
      <c r="B212" s="2"/>
    </row>
    <row r="213" spans="1:2">
      <c r="A213" s="2"/>
      <c r="B213" s="2"/>
    </row>
    <row r="214" spans="1:2">
      <c r="A214" s="2"/>
      <c r="B214" s="2"/>
    </row>
    <row r="215" spans="1:2">
      <c r="A215" s="2"/>
      <c r="B215" s="2"/>
    </row>
    <row r="216" spans="1:2">
      <c r="A216" s="2"/>
      <c r="B216" s="2"/>
    </row>
    <row r="217" spans="1:2">
      <c r="A217" s="2"/>
      <c r="B217" s="2"/>
    </row>
    <row r="218" spans="1:2">
      <c r="A218" s="2"/>
      <c r="B218" s="2"/>
    </row>
    <row r="219" spans="1:2">
      <c r="A219" s="2"/>
      <c r="B219" s="2"/>
    </row>
    <row r="220" spans="1:2">
      <c r="A220" s="2"/>
      <c r="B220" s="2"/>
    </row>
    <row r="221" spans="1:2">
      <c r="A221" s="2"/>
      <c r="B221" s="2"/>
    </row>
    <row r="222" spans="1:2">
      <c r="A222" s="2"/>
      <c r="B222" s="2"/>
    </row>
    <row r="223" spans="1:2">
      <c r="A223" s="2"/>
      <c r="B223" s="2"/>
    </row>
    <row r="224" spans="1:2">
      <c r="A224" s="2"/>
      <c r="B224" s="2"/>
    </row>
    <row r="225" spans="1:2">
      <c r="A225" s="2"/>
      <c r="B225" s="2"/>
    </row>
    <row r="226" spans="1:2">
      <c r="A226" s="2"/>
      <c r="B226" s="2"/>
    </row>
    <row r="227" spans="1:2">
      <c r="A227" s="2"/>
      <c r="B227" s="2"/>
    </row>
    <row r="228" spans="1:2">
      <c r="A228" s="2"/>
      <c r="B228" s="2"/>
    </row>
    <row r="229" spans="1:2">
      <c r="A229" s="2"/>
      <c r="B229" s="2"/>
    </row>
    <row r="230" spans="1:2">
      <c r="A230" s="2"/>
      <c r="B230" s="2"/>
    </row>
    <row r="231" spans="1:2">
      <c r="A231" s="2"/>
      <c r="B231" s="2"/>
    </row>
    <row r="232" spans="1:2">
      <c r="A232" s="2"/>
      <c r="B232" s="2"/>
    </row>
    <row r="233" spans="1:2">
      <c r="A233" s="2"/>
      <c r="B233" s="2"/>
    </row>
    <row r="234" spans="1:2">
      <c r="A234" s="2"/>
      <c r="B234" s="2"/>
    </row>
    <row r="235" spans="1:2">
      <c r="A235" s="2"/>
      <c r="B235" s="2"/>
    </row>
    <row r="236" spans="1:2">
      <c r="A236" s="2"/>
      <c r="B236" s="2"/>
    </row>
    <row r="237" spans="1:2">
      <c r="A237" s="2"/>
      <c r="B237" s="2"/>
    </row>
    <row r="238" spans="1:2">
      <c r="A238" s="2"/>
      <c r="B238" s="2"/>
    </row>
    <row r="239" spans="1:2">
      <c r="A239" s="2"/>
      <c r="B239" s="2"/>
    </row>
    <row r="240" spans="1:2">
      <c r="A240" s="2"/>
      <c r="B240" s="2"/>
    </row>
    <row r="241" spans="1:2">
      <c r="A241" s="2"/>
      <c r="B241" s="2"/>
    </row>
    <row r="242" spans="1:2">
      <c r="A242" s="2"/>
      <c r="B242" s="2"/>
    </row>
    <row r="243" spans="1:2">
      <c r="A243" s="2"/>
      <c r="B243" s="2"/>
    </row>
    <row r="244" spans="1:2">
      <c r="A244" s="2"/>
      <c r="B244" s="2"/>
    </row>
    <row r="245" spans="1:2">
      <c r="A245" s="2"/>
      <c r="B245" s="2"/>
    </row>
    <row r="246" spans="1:2">
      <c r="A246" s="2"/>
      <c r="B246" s="2"/>
    </row>
    <row r="247" spans="1:2">
      <c r="A247" s="2"/>
      <c r="B247" s="2"/>
    </row>
    <row r="248" spans="1:2">
      <c r="A248" s="2"/>
      <c r="B248" s="2"/>
    </row>
    <row r="249" spans="1:2">
      <c r="A249" s="2"/>
      <c r="B249" s="2"/>
    </row>
    <row r="250" spans="1:2">
      <c r="A250" s="2"/>
      <c r="B250" s="2"/>
    </row>
    <row r="251" spans="1:2">
      <c r="A251" s="2"/>
      <c r="B251" s="2"/>
    </row>
    <row r="252" spans="1:2">
      <c r="A252" s="2"/>
      <c r="B252" s="2"/>
    </row>
    <row r="253" spans="1:2">
      <c r="A253" s="2"/>
      <c r="B253" s="2"/>
    </row>
    <row r="254" spans="1:2">
      <c r="A254" s="2"/>
      <c r="B254" s="2"/>
    </row>
    <row r="255" spans="1:2">
      <c r="A255" s="2"/>
      <c r="B255" s="2"/>
    </row>
    <row r="256" spans="1:2">
      <c r="A256" s="2"/>
      <c r="B256" s="2"/>
    </row>
    <row r="257" spans="1:2">
      <c r="A257" s="2"/>
      <c r="B257" s="2"/>
    </row>
    <row r="258" spans="1:2">
      <c r="A258" s="2"/>
      <c r="B258" s="2"/>
    </row>
    <row r="259" spans="1:2">
      <c r="A259" s="2"/>
      <c r="B259" s="2"/>
    </row>
    <row r="260" spans="1:2">
      <c r="A260" s="2"/>
      <c r="B260" s="2"/>
    </row>
    <row r="261" spans="1:2">
      <c r="A261" s="2"/>
      <c r="B261" s="2"/>
    </row>
    <row r="262" spans="1:2">
      <c r="A262" s="2"/>
      <c r="B262" s="2"/>
    </row>
    <row r="263" spans="1:2">
      <c r="A263" s="2"/>
      <c r="B263" s="2"/>
    </row>
    <row r="264" spans="1:2">
      <c r="A264" s="2"/>
      <c r="B264" s="2"/>
    </row>
    <row r="265" spans="1:2">
      <c r="A265" s="2"/>
      <c r="B265" s="2"/>
    </row>
    <row r="266" spans="1:2">
      <c r="A266" s="2"/>
      <c r="B266" s="2"/>
    </row>
    <row r="267" spans="1:2">
      <c r="A267" s="2"/>
      <c r="B267" s="2"/>
    </row>
    <row r="268" spans="1:2">
      <c r="A268" s="2"/>
      <c r="B268" s="2"/>
    </row>
    <row r="269" spans="1:2">
      <c r="A269" s="2"/>
      <c r="B269" s="2"/>
    </row>
    <row r="270" spans="1:2">
      <c r="A270" s="2"/>
      <c r="B270" s="2"/>
    </row>
    <row r="271" spans="1:2">
      <c r="A271" s="2"/>
      <c r="B271" s="2"/>
    </row>
    <row r="272" spans="1:2">
      <c r="A272" s="2"/>
      <c r="B272" s="2"/>
    </row>
    <row r="273" spans="1:2">
      <c r="A273" s="2"/>
      <c r="B273" s="2"/>
    </row>
    <row r="274" spans="1:2">
      <c r="A274" s="2"/>
      <c r="B274" s="2"/>
    </row>
    <row r="275" spans="1:2">
      <c r="A275" s="2"/>
      <c r="B275" s="2"/>
    </row>
    <row r="276" spans="1:2">
      <c r="A276" s="2"/>
      <c r="B276" s="2"/>
    </row>
    <row r="277" spans="1:2">
      <c r="A277" s="2"/>
      <c r="B277" s="2"/>
    </row>
    <row r="278" spans="1:2">
      <c r="A278" s="2"/>
      <c r="B278" s="2"/>
    </row>
    <row r="279" spans="1:2">
      <c r="A279" s="2"/>
      <c r="B279" s="2"/>
    </row>
    <row r="280" spans="1:2">
      <c r="A280" s="2"/>
      <c r="B280" s="2"/>
    </row>
    <row r="281" spans="1:2">
      <c r="A281" s="2"/>
      <c r="B281" s="2"/>
    </row>
    <row r="282" spans="1:2">
      <c r="A282" s="2"/>
      <c r="B282" s="2"/>
    </row>
    <row r="283" spans="1:2">
      <c r="A283" s="2"/>
      <c r="B283" s="2"/>
    </row>
    <row r="284" spans="1:2">
      <c r="A284" s="2"/>
      <c r="B284" s="2"/>
    </row>
    <row r="285" spans="1:2">
      <c r="A285" s="2"/>
      <c r="B285" s="2"/>
    </row>
    <row r="286" spans="1:2">
      <c r="A286" s="2"/>
      <c r="B286" s="2"/>
    </row>
    <row r="287" spans="1:2">
      <c r="A287" s="2"/>
      <c r="B287" s="2"/>
    </row>
    <row r="288" spans="1:2">
      <c r="A288" s="2"/>
      <c r="B288" s="2"/>
    </row>
    <row r="289" spans="1:2">
      <c r="A289" s="2"/>
      <c r="B289" s="2"/>
    </row>
    <row r="290" spans="1:2">
      <c r="A290" s="2"/>
      <c r="B290" s="2"/>
    </row>
    <row r="291" spans="1:2">
      <c r="A291" s="2"/>
      <c r="B291" s="2"/>
    </row>
    <row r="292" spans="1:2">
      <c r="A292" s="2"/>
      <c r="B292" s="2"/>
    </row>
    <row r="293" spans="1:2">
      <c r="A293" s="2"/>
      <c r="B293" s="2"/>
    </row>
    <row r="294" spans="1:2">
      <c r="A294" s="2"/>
      <c r="B294" s="2"/>
    </row>
    <row r="295" spans="1:2">
      <c r="A295" s="2"/>
      <c r="B295" s="2"/>
    </row>
    <row r="296" spans="1:2">
      <c r="A296" s="2"/>
      <c r="B296" s="2"/>
    </row>
    <row r="297" spans="1:2">
      <c r="A297" s="2"/>
      <c r="B297" s="2"/>
    </row>
    <row r="298" spans="1:2">
      <c r="A298" s="2"/>
      <c r="B298" s="2"/>
    </row>
    <row r="299" spans="1:2">
      <c r="A299" s="2"/>
      <c r="B299" s="2"/>
    </row>
    <row r="300" spans="1:2">
      <c r="A300" s="2"/>
      <c r="B300" s="2"/>
    </row>
    <row r="301" spans="1:2">
      <c r="A301" s="2"/>
      <c r="B301" s="2"/>
    </row>
    <row r="302" spans="1:2">
      <c r="A302" s="2"/>
      <c r="B302" s="2"/>
    </row>
    <row r="303" spans="1:2">
      <c r="A303" s="2"/>
      <c r="B303" s="2"/>
    </row>
    <row r="304" spans="1:2">
      <c r="A304" s="2"/>
      <c r="B304" s="2"/>
    </row>
    <row r="305" spans="1:2">
      <c r="A305" s="2"/>
      <c r="B305" s="2"/>
    </row>
    <row r="306" spans="1:2">
      <c r="A306" s="2"/>
      <c r="B306" s="2"/>
    </row>
    <row r="307" spans="1:2">
      <c r="A307" s="2"/>
      <c r="B307" s="2"/>
    </row>
    <row r="308" spans="1:2">
      <c r="A308" s="2"/>
      <c r="B308" s="2"/>
    </row>
    <row r="309" spans="1:2">
      <c r="A309" s="2"/>
      <c r="B309" s="2"/>
    </row>
    <row r="310" spans="1:2">
      <c r="A310" s="2"/>
      <c r="B310" s="2"/>
    </row>
    <row r="311" spans="1:2">
      <c r="A311" s="2"/>
      <c r="B311" s="2"/>
    </row>
    <row r="312" spans="1:2">
      <c r="A312" s="2"/>
      <c r="B312" s="2"/>
    </row>
    <row r="313" spans="1:2">
      <c r="A313" s="2"/>
      <c r="B313" s="2"/>
    </row>
    <row r="314" spans="1:2">
      <c r="A314" s="2"/>
      <c r="B314" s="2"/>
    </row>
    <row r="315" spans="1:2">
      <c r="A315" s="2"/>
      <c r="B315" s="2"/>
    </row>
    <row r="316" spans="1:2">
      <c r="A316" s="2"/>
      <c r="B316" s="2"/>
    </row>
    <row r="317" spans="1:2">
      <c r="A317" s="2"/>
      <c r="B317" s="2"/>
    </row>
    <row r="318" spans="1:2">
      <c r="A318" s="2"/>
      <c r="B318" s="2"/>
    </row>
    <row r="319" spans="1:2">
      <c r="A319" s="2"/>
      <c r="B319" s="2"/>
    </row>
    <row r="320" spans="1:2">
      <c r="A320" s="2"/>
      <c r="B320" s="2"/>
    </row>
    <row r="321" spans="1:2">
      <c r="A321" s="2"/>
      <c r="B321" s="2"/>
    </row>
    <row r="322" spans="1:2">
      <c r="A322" s="2"/>
      <c r="B322" s="2"/>
    </row>
    <row r="323" spans="1:2">
      <c r="A323" s="2"/>
      <c r="B323" s="2"/>
    </row>
    <row r="324" spans="1:2">
      <c r="A324" s="2"/>
      <c r="B324" s="2"/>
    </row>
    <row r="325" spans="1:2">
      <c r="A325" s="2"/>
      <c r="B325" s="2"/>
    </row>
    <row r="326" spans="1:2">
      <c r="A326" s="2"/>
      <c r="B326" s="2"/>
    </row>
    <row r="327" spans="1:2">
      <c r="A327" s="2"/>
      <c r="B327" s="2"/>
    </row>
    <row r="328" spans="1:2">
      <c r="A328" s="2"/>
      <c r="B328" s="2"/>
    </row>
    <row r="329" spans="1:2">
      <c r="A329" s="2"/>
      <c r="B329" s="2"/>
    </row>
    <row r="330" spans="1:2">
      <c r="A330" s="2"/>
      <c r="B330" s="2"/>
    </row>
    <row r="331" spans="1:2">
      <c r="A331" s="2"/>
      <c r="B331" s="2"/>
    </row>
    <row r="332" spans="1:2">
      <c r="A332" s="2"/>
      <c r="B332" s="2"/>
    </row>
    <row r="333" spans="1:2">
      <c r="A333" s="2"/>
      <c r="B333" s="2"/>
    </row>
    <row r="334" spans="1:2">
      <c r="A334" s="2"/>
      <c r="B334" s="2"/>
    </row>
    <row r="335" spans="1:2">
      <c r="A335" s="2"/>
      <c r="B335" s="2"/>
    </row>
    <row r="336" spans="1:2">
      <c r="A336" s="2"/>
      <c r="B336" s="2"/>
    </row>
    <row r="337" spans="1:2">
      <c r="A337" s="2"/>
      <c r="B337" s="2"/>
    </row>
    <row r="338" spans="1:2">
      <c r="A338" s="2"/>
      <c r="B338" s="2"/>
    </row>
    <row r="339" spans="1:2">
      <c r="A339" s="2"/>
      <c r="B339" s="2"/>
    </row>
    <row r="340" spans="1:2">
      <c r="A340" s="2"/>
      <c r="B340" s="2"/>
    </row>
    <row r="341" spans="1:2">
      <c r="A341" s="2"/>
      <c r="B341" s="2"/>
    </row>
    <row r="342" spans="1:2">
      <c r="A342" s="2"/>
      <c r="B342" s="2"/>
    </row>
    <row r="343" spans="1:2">
      <c r="A343" s="2"/>
      <c r="B343" s="2"/>
    </row>
    <row r="344" spans="1:2">
      <c r="A344" s="2"/>
      <c r="B344" s="2"/>
    </row>
    <row r="345" spans="1:2">
      <c r="A345" s="2"/>
      <c r="B345" s="2"/>
    </row>
    <row r="346" spans="1:2">
      <c r="A346" s="2"/>
      <c r="B346" s="2"/>
    </row>
    <row r="347" spans="1:2">
      <c r="A347" s="2"/>
      <c r="B347" s="2"/>
    </row>
    <row r="348" spans="1:2">
      <c r="A348" s="2"/>
      <c r="B348" s="2"/>
    </row>
    <row r="349" spans="1:2">
      <c r="A349" s="2"/>
      <c r="B349" s="2"/>
    </row>
    <row r="350" spans="1:2">
      <c r="A350" s="2"/>
      <c r="B350" s="2"/>
    </row>
    <row r="351" spans="1:2">
      <c r="A351" s="2"/>
      <c r="B351" s="2"/>
    </row>
    <row r="352" spans="1:2">
      <c r="A352" s="2"/>
      <c r="B352" s="2"/>
    </row>
    <row r="353" spans="1:2">
      <c r="A353" s="2"/>
      <c r="B353" s="2"/>
    </row>
    <row r="354" spans="1:2">
      <c r="A354" s="2"/>
      <c r="B354" s="2"/>
    </row>
    <row r="355" spans="1:2">
      <c r="A355" s="2"/>
      <c r="B355" s="2"/>
    </row>
    <row r="356" spans="1:2">
      <c r="A356" s="2"/>
      <c r="B356" s="2"/>
    </row>
    <row r="357" spans="1:2">
      <c r="A357" s="2"/>
      <c r="B357" s="2"/>
    </row>
    <row r="358" spans="1:2">
      <c r="A358" s="2"/>
      <c r="B358" s="2"/>
    </row>
    <row r="359" spans="1:2">
      <c r="A359" s="2"/>
      <c r="B359" s="2"/>
    </row>
    <row r="360" spans="1:2">
      <c r="A360" s="2"/>
      <c r="B360" s="2"/>
    </row>
    <row r="361" spans="1:2">
      <c r="A361" s="2"/>
      <c r="B361" s="2"/>
    </row>
    <row r="362" spans="1:2">
      <c r="A362" s="2"/>
      <c r="B362" s="2"/>
    </row>
    <row r="363" spans="1:2">
      <c r="A363" s="2"/>
      <c r="B363" s="2"/>
    </row>
    <row r="364" spans="1:2">
      <c r="A364" s="2"/>
      <c r="B364" s="2"/>
    </row>
    <row r="365" spans="1:2">
      <c r="A365" s="2"/>
      <c r="B365" s="2"/>
    </row>
    <row r="366" spans="1:2">
      <c r="A366" s="2"/>
      <c r="B366" s="2"/>
    </row>
    <row r="367" spans="1:2">
      <c r="A367" s="2"/>
      <c r="B367" s="2"/>
    </row>
    <row r="368" spans="1:2">
      <c r="A368" s="2"/>
      <c r="B368" s="2"/>
    </row>
    <row r="369" spans="1:2">
      <c r="A369" s="2"/>
      <c r="B369" s="2"/>
    </row>
    <row r="370" spans="1:2">
      <c r="A370" s="2"/>
      <c r="B370" s="2"/>
    </row>
    <row r="371" spans="1:2">
      <c r="A371" s="2"/>
      <c r="B371" s="2"/>
    </row>
    <row r="372" spans="1:2">
      <c r="A372" s="2"/>
      <c r="B372" s="2"/>
    </row>
    <row r="373" spans="1:2">
      <c r="A373" s="2"/>
      <c r="B373" s="2"/>
    </row>
    <row r="374" spans="1:2">
      <c r="A374" s="2"/>
      <c r="B374" s="2"/>
    </row>
    <row r="375" spans="1:2">
      <c r="A375" s="2"/>
      <c r="B375" s="2"/>
    </row>
    <row r="376" spans="1:2">
      <c r="A376" s="2"/>
      <c r="B376" s="2"/>
    </row>
    <row r="377" spans="1:2">
      <c r="A377" s="2"/>
      <c r="B377" s="2"/>
    </row>
    <row r="378" spans="1:2">
      <c r="A378" s="2"/>
      <c r="B378" s="2"/>
    </row>
    <row r="379" spans="1:2">
      <c r="A379" s="2"/>
      <c r="B379" s="2"/>
    </row>
    <row r="380" spans="1:2">
      <c r="A380" s="2"/>
      <c r="B380" s="2"/>
    </row>
    <row r="381" spans="1:2">
      <c r="A381" s="2"/>
      <c r="B381" s="2"/>
    </row>
    <row r="382" spans="1:2">
      <c r="A382" s="2"/>
      <c r="B382" s="2"/>
    </row>
    <row r="383" spans="1:2">
      <c r="A383" s="2"/>
      <c r="B383" s="2"/>
    </row>
    <row r="384" spans="1:2">
      <c r="A384" s="2"/>
      <c r="B384" s="2"/>
    </row>
    <row r="385" spans="1:2">
      <c r="A385" s="2"/>
      <c r="B385" s="2"/>
    </row>
    <row r="386" spans="1:2">
      <c r="A386" s="2"/>
      <c r="B386" s="2"/>
    </row>
    <row r="387" spans="1:2">
      <c r="A387" s="2"/>
      <c r="B387" s="2"/>
    </row>
    <row r="388" spans="1:2">
      <c r="A388" s="2"/>
      <c r="B388" s="2"/>
    </row>
    <row r="389" spans="1:2">
      <c r="A389" s="2"/>
      <c r="B389" s="2"/>
    </row>
    <row r="390" spans="1:2">
      <c r="A390" s="2"/>
      <c r="B390" s="2"/>
    </row>
    <row r="391" spans="1:2">
      <c r="A391" s="2"/>
      <c r="B391" s="2"/>
    </row>
    <row r="392" spans="1:2">
      <c r="A392" s="2"/>
      <c r="B392" s="2"/>
    </row>
    <row r="393" spans="1:2">
      <c r="A393" s="2"/>
      <c r="B393" s="2"/>
    </row>
    <row r="394" spans="1:2">
      <c r="A394" s="2"/>
      <c r="B394" s="2"/>
    </row>
    <row r="395" spans="1:2">
      <c r="A395" s="2"/>
      <c r="B395" s="2"/>
    </row>
    <row r="396" spans="1:2">
      <c r="A396" s="2"/>
      <c r="B396" s="2"/>
    </row>
    <row r="397" spans="1:2">
      <c r="A397" s="2"/>
      <c r="B397" s="2"/>
    </row>
    <row r="398" spans="1:2">
      <c r="A398" s="2"/>
      <c r="B398" s="2"/>
    </row>
    <row r="399" spans="1:2">
      <c r="A399" s="2"/>
      <c r="B399" s="2"/>
    </row>
    <row r="400" spans="1:2">
      <c r="A400" s="2"/>
      <c r="B400" s="2"/>
    </row>
    <row r="401" spans="1:2">
      <c r="A401" s="2"/>
      <c r="B401" s="2"/>
    </row>
    <row r="402" spans="1:2">
      <c r="A402" s="2"/>
      <c r="B402" s="2"/>
    </row>
    <row r="403" spans="1:2">
      <c r="A403" s="2"/>
      <c r="B403" s="2"/>
    </row>
    <row r="404" spans="1:2">
      <c r="A404" s="2"/>
      <c r="B404" s="2"/>
    </row>
    <row r="405" spans="1:2">
      <c r="A405" s="2"/>
      <c r="B405" s="2"/>
    </row>
    <row r="406" spans="1:2">
      <c r="A406" s="2"/>
      <c r="B406" s="2"/>
    </row>
    <row r="407" spans="1:2">
      <c r="A407" s="2"/>
      <c r="B407" s="2"/>
    </row>
    <row r="408" spans="1:2">
      <c r="A408" s="2"/>
      <c r="B408" s="2"/>
    </row>
    <row r="409" spans="1:2">
      <c r="A409" s="2"/>
      <c r="B409" s="2"/>
    </row>
    <row r="410" spans="1:2">
      <c r="A410" s="2"/>
      <c r="B410" s="2"/>
    </row>
    <row r="411" spans="1:2">
      <c r="A411" s="2"/>
      <c r="B411" s="2"/>
    </row>
    <row r="412" spans="1:2">
      <c r="A412" s="2"/>
      <c r="B412" s="2"/>
    </row>
    <row r="413" spans="1:2">
      <c r="A413" s="2"/>
      <c r="B413" s="2"/>
    </row>
    <row r="414" spans="1:2">
      <c r="A414" s="2"/>
      <c r="B414" s="2"/>
    </row>
    <row r="415" spans="1:2">
      <c r="A415" s="2"/>
      <c r="B415" s="2"/>
    </row>
    <row r="416" spans="1:2">
      <c r="A416" s="2"/>
      <c r="B416" s="2"/>
    </row>
    <row r="417" spans="1:2">
      <c r="A417" s="2"/>
      <c r="B417" s="2"/>
    </row>
    <row r="418" spans="1:2">
      <c r="A418" s="2"/>
      <c r="B418" s="2"/>
    </row>
    <row r="419" spans="1:2">
      <c r="A419" s="2"/>
      <c r="B419" s="2"/>
    </row>
    <row r="420" spans="1:2">
      <c r="A420" s="2"/>
      <c r="B420" s="2"/>
    </row>
    <row r="421" spans="1:2">
      <c r="A421" s="2"/>
      <c r="B421" s="2"/>
    </row>
    <row r="422" spans="1:2">
      <c r="A422" s="2"/>
      <c r="B422" s="2"/>
    </row>
    <row r="423" spans="1:2">
      <c r="A423" s="2"/>
      <c r="B423" s="2"/>
    </row>
    <row r="424" spans="1:2">
      <c r="A424" s="2"/>
      <c r="B424" s="2"/>
    </row>
    <row r="425" spans="1:2">
      <c r="A425" s="2"/>
      <c r="B425" s="2"/>
    </row>
    <row r="426" spans="1:2">
      <c r="A426" s="2"/>
      <c r="B426" s="2"/>
    </row>
    <row r="427" spans="1:2">
      <c r="A427" s="2"/>
      <c r="B427" s="2"/>
    </row>
    <row r="428" spans="1:2">
      <c r="A428" s="2"/>
      <c r="B428" s="2"/>
    </row>
    <row r="429" spans="1:2">
      <c r="A429" s="2"/>
      <c r="B429" s="2"/>
    </row>
    <row r="430" spans="1:2">
      <c r="A430" s="2"/>
      <c r="B430" s="2"/>
    </row>
    <row r="431" spans="1:2">
      <c r="A431" s="2"/>
      <c r="B431" s="2"/>
    </row>
    <row r="432" spans="1:2">
      <c r="A432" s="2"/>
      <c r="B432" s="2"/>
    </row>
    <row r="433" spans="1:2">
      <c r="A433" s="2"/>
      <c r="B433" s="2"/>
    </row>
    <row r="434" spans="1:2">
      <c r="A434" s="2"/>
      <c r="B434" s="2"/>
    </row>
    <row r="435" spans="1:2">
      <c r="A435" s="2"/>
      <c r="B435" s="2"/>
    </row>
    <row r="436" spans="1:2">
      <c r="A436" s="2"/>
      <c r="B436" s="2"/>
    </row>
    <row r="437" spans="1:2">
      <c r="A437" s="2"/>
      <c r="B437" s="2"/>
    </row>
    <row r="438" spans="1:2">
      <c r="A438" s="2"/>
      <c r="B438" s="2"/>
    </row>
    <row r="439" spans="1:2">
      <c r="A439" s="2"/>
      <c r="B439" s="2"/>
    </row>
    <row r="440" spans="1:2">
      <c r="A440" s="2"/>
      <c r="B440" s="2"/>
    </row>
    <row r="441" spans="1:2">
      <c r="A441" s="2"/>
      <c r="B441" s="2"/>
    </row>
    <row r="442" spans="1:2">
      <c r="A442" s="2"/>
      <c r="B442" s="2"/>
    </row>
    <row r="443" spans="1:2">
      <c r="A443" s="2"/>
      <c r="B443" s="2"/>
    </row>
    <row r="444" spans="1:2">
      <c r="A444" s="2"/>
      <c r="B444" s="2"/>
    </row>
    <row r="445" spans="1:2">
      <c r="A445" s="2"/>
      <c r="B445" s="2"/>
    </row>
    <row r="446" spans="1:2">
      <c r="A446" s="2"/>
      <c r="B446" s="2"/>
    </row>
    <row r="447" spans="1:2">
      <c r="A447" s="2"/>
      <c r="B447" s="2"/>
    </row>
    <row r="448" spans="1:2">
      <c r="A448" s="2"/>
      <c r="B448" s="2"/>
    </row>
    <row r="449" spans="1:2">
      <c r="A449" s="2"/>
      <c r="B449" s="2"/>
    </row>
    <row r="450" spans="1:2">
      <c r="A450" s="2"/>
      <c r="B450" s="2"/>
    </row>
    <row r="451" spans="1:2">
      <c r="A451" s="2"/>
      <c r="B451" s="2"/>
    </row>
    <row r="452" spans="1:2">
      <c r="A452" s="2"/>
      <c r="B452" s="2"/>
    </row>
    <row r="453" spans="1:2">
      <c r="A453" s="2"/>
      <c r="B453" s="2"/>
    </row>
    <row r="454" spans="1:2">
      <c r="A454" s="2"/>
      <c r="B454" s="2"/>
    </row>
    <row r="455" spans="1:2">
      <c r="A455" s="2"/>
      <c r="B455" s="2"/>
    </row>
    <row r="456" spans="1:2">
      <c r="A456" s="2"/>
      <c r="B456" s="2"/>
    </row>
    <row r="457" spans="1:2">
      <c r="A457" s="2"/>
      <c r="B457" s="2"/>
    </row>
    <row r="458" spans="1:2">
      <c r="A458" s="2"/>
      <c r="B458" s="2"/>
    </row>
    <row r="459" spans="1:2">
      <c r="A459" s="2"/>
      <c r="B459" s="2"/>
    </row>
    <row r="460" spans="1:2">
      <c r="A460" s="2"/>
      <c r="B460" s="2"/>
    </row>
    <row r="461" spans="1:2">
      <c r="A461" s="2"/>
      <c r="B461" s="2"/>
    </row>
    <row r="462" spans="1:2">
      <c r="A462" s="2"/>
      <c r="B462" s="2"/>
    </row>
    <row r="463" spans="1:2">
      <c r="A463" s="2"/>
      <c r="B463" s="2"/>
    </row>
    <row r="464" spans="1:2">
      <c r="A464" s="2"/>
      <c r="B464" s="2"/>
    </row>
    <row r="465" spans="1:2">
      <c r="A465" s="2"/>
      <c r="B465" s="2"/>
    </row>
    <row r="466" spans="1:2">
      <c r="A466" s="2"/>
      <c r="B466" s="2"/>
    </row>
    <row r="467" spans="1:2">
      <c r="A467" s="2"/>
      <c r="B467" s="2"/>
    </row>
    <row r="468" spans="1:2">
      <c r="A468" s="2"/>
      <c r="B468" s="2"/>
    </row>
    <row r="469" spans="1:2">
      <c r="A469" s="2"/>
      <c r="B469" s="2"/>
    </row>
    <row r="470" spans="1:2">
      <c r="A470" s="2"/>
      <c r="B470" s="2"/>
    </row>
    <row r="471" spans="1:2">
      <c r="A471" s="2"/>
      <c r="B471" s="2"/>
    </row>
    <row r="472" spans="1:2">
      <c r="A472" s="2"/>
      <c r="B472" s="2"/>
    </row>
    <row r="473" spans="1:2">
      <c r="A473" s="2"/>
      <c r="B473" s="2"/>
    </row>
    <row r="474" spans="1:2">
      <c r="A474" s="2"/>
      <c r="B474" s="2"/>
    </row>
    <row r="475" spans="1:2">
      <c r="A475" s="2"/>
      <c r="B475" s="2"/>
    </row>
    <row r="476" spans="1:2">
      <c r="A476" s="2"/>
      <c r="B476" s="2"/>
    </row>
    <row r="477" spans="1:2">
      <c r="A477" s="2"/>
      <c r="B477" s="2"/>
    </row>
    <row r="478" spans="1:2">
      <c r="A478" s="2"/>
      <c r="B478" s="2"/>
    </row>
    <row r="479" spans="1:2">
      <c r="A479" s="2"/>
      <c r="B479" s="2"/>
    </row>
    <row r="480" spans="1:2">
      <c r="A480" s="2"/>
      <c r="B480" s="2"/>
    </row>
    <row r="481" spans="1:2">
      <c r="A481" s="2"/>
      <c r="B481" s="2"/>
    </row>
    <row r="482" spans="1:2">
      <c r="A482" s="2"/>
      <c r="B482" s="2"/>
    </row>
    <row r="483" spans="1:2">
      <c r="A483" s="2"/>
      <c r="B483" s="2"/>
    </row>
    <row r="484" spans="1:2">
      <c r="A484" s="2"/>
      <c r="B484" s="2"/>
    </row>
    <row r="485" spans="1:2">
      <c r="A485" s="2"/>
      <c r="B485" s="2"/>
    </row>
    <row r="486" spans="1:2">
      <c r="A486" s="2"/>
      <c r="B486" s="2"/>
    </row>
    <row r="487" spans="1:2">
      <c r="A487" s="2"/>
      <c r="B487" s="2"/>
    </row>
    <row r="488" spans="1:2">
      <c r="A488" s="2"/>
      <c r="B488" s="2"/>
    </row>
    <row r="489" spans="1:2">
      <c r="A489" s="2"/>
      <c r="B489" s="2"/>
    </row>
    <row r="490" spans="1:2">
      <c r="A490" s="2"/>
      <c r="B490" s="2"/>
    </row>
    <row r="491" spans="1:2">
      <c r="A491" s="2"/>
      <c r="B491" s="2"/>
    </row>
    <row r="492" spans="1:2">
      <c r="A492" s="2"/>
      <c r="B492" s="2"/>
    </row>
    <row r="493" spans="1:2">
      <c r="A493" s="2"/>
      <c r="B493" s="2"/>
    </row>
    <row r="494" spans="1:2">
      <c r="A494" s="2"/>
      <c r="B494" s="2"/>
    </row>
    <row r="495" spans="1:2">
      <c r="A495" s="2"/>
      <c r="B495" s="2"/>
    </row>
    <row r="496" spans="1:2">
      <c r="A496" s="2"/>
      <c r="B496" s="2"/>
    </row>
    <row r="497" spans="1:2">
      <c r="A497" s="2"/>
      <c r="B497" s="2"/>
    </row>
    <row r="498" spans="1:2">
      <c r="A498" s="2"/>
      <c r="B498" s="2"/>
    </row>
    <row r="499" spans="1:2">
      <c r="A499" s="2"/>
      <c r="B499" s="2"/>
    </row>
    <row r="500" spans="1:2">
      <c r="A500" s="2"/>
      <c r="B500" s="2"/>
    </row>
    <row r="501" spans="1:2">
      <c r="A501" s="2"/>
      <c r="B501" s="2"/>
    </row>
    <row r="502" spans="1:2">
      <c r="A502" s="2"/>
      <c r="B502" s="2"/>
    </row>
    <row r="503" spans="1:2">
      <c r="A503" s="2"/>
      <c r="B503" s="2"/>
    </row>
    <row r="504" spans="1:2">
      <c r="A504" s="2"/>
      <c r="B504" s="2"/>
    </row>
    <row r="505" spans="1:2">
      <c r="A505" s="2"/>
      <c r="B505" s="2"/>
    </row>
    <row r="506" spans="1:2">
      <c r="A506" s="2"/>
      <c r="B506" s="2"/>
    </row>
    <row r="507" spans="1:2">
      <c r="A507" s="2"/>
      <c r="B507" s="2"/>
    </row>
    <row r="508" spans="1:2">
      <c r="A508" s="2"/>
      <c r="B508" s="2"/>
    </row>
    <row r="509" spans="1:2">
      <c r="A509" s="2"/>
      <c r="B509" s="2"/>
    </row>
    <row r="510" spans="1:2">
      <c r="A510" s="2"/>
      <c r="B510" s="2"/>
    </row>
    <row r="511" spans="1:2">
      <c r="A511" s="2"/>
      <c r="B511" s="2"/>
    </row>
    <row r="512" spans="1:2">
      <c r="A512" s="2"/>
      <c r="B512" s="2"/>
    </row>
    <row r="513" spans="1:2">
      <c r="A513" s="2"/>
      <c r="B513" s="2"/>
    </row>
    <row r="514" spans="1:2">
      <c r="A514" s="2"/>
      <c r="B514" s="2"/>
    </row>
    <row r="515" spans="1:2">
      <c r="A515" s="2"/>
      <c r="B515" s="2"/>
    </row>
    <row r="516" spans="1:2">
      <c r="A516" s="2"/>
      <c r="B516" s="2"/>
    </row>
    <row r="517" spans="1:2">
      <c r="A517" s="2"/>
      <c r="B517" s="2"/>
    </row>
    <row r="518" spans="1:2">
      <c r="A518" s="2"/>
      <c r="B518" s="2"/>
    </row>
    <row r="519" spans="1:2">
      <c r="A519" s="2"/>
      <c r="B519" s="2"/>
    </row>
    <row r="520" spans="1:2">
      <c r="A520" s="2"/>
      <c r="B520" s="2"/>
    </row>
    <row r="521" spans="1:2">
      <c r="A521" s="2"/>
      <c r="B521" s="2"/>
    </row>
    <row r="522" spans="1:2">
      <c r="A522" s="2"/>
      <c r="B522" s="2"/>
    </row>
    <row r="523" spans="1:2">
      <c r="A523" s="2"/>
      <c r="B523" s="2"/>
    </row>
    <row r="524" spans="1:2">
      <c r="A524" s="2"/>
      <c r="B524" s="2"/>
    </row>
    <row r="525" spans="1:2">
      <c r="A525" s="2"/>
      <c r="B525" s="2"/>
    </row>
    <row r="526" spans="1:2">
      <c r="A526" s="2"/>
      <c r="B526" s="2"/>
    </row>
    <row r="527" spans="1:2">
      <c r="A527" s="2"/>
      <c r="B527" s="2"/>
    </row>
    <row r="528" spans="1:2">
      <c r="A528" s="2"/>
      <c r="B528" s="2"/>
    </row>
    <row r="529" spans="1:2">
      <c r="A529" s="2"/>
      <c r="B529" s="2"/>
    </row>
    <row r="530" spans="1:2">
      <c r="A530" s="2"/>
      <c r="B530" s="2"/>
    </row>
    <row r="531" spans="1:2">
      <c r="A531" s="2"/>
      <c r="B531" s="2"/>
    </row>
    <row r="532" spans="1:2">
      <c r="A532" s="2"/>
      <c r="B532" s="2"/>
    </row>
    <row r="533" spans="1:2">
      <c r="A533" s="2"/>
      <c r="B533" s="2"/>
    </row>
    <row r="534" spans="1:2">
      <c r="A534" s="2"/>
      <c r="B534" s="2"/>
    </row>
    <row r="535" spans="1:2">
      <c r="A535" s="2"/>
      <c r="B535" s="2"/>
    </row>
    <row r="536" spans="1:2">
      <c r="A536" s="2"/>
      <c r="B536" s="2"/>
    </row>
    <row r="537" spans="1:2">
      <c r="A537" s="2"/>
      <c r="B537" s="2"/>
    </row>
    <row r="538" spans="1:2">
      <c r="A538" s="2"/>
      <c r="B538" s="2"/>
    </row>
    <row r="539" spans="1:2">
      <c r="A539" s="2"/>
      <c r="B539" s="2"/>
    </row>
    <row r="540" spans="1:2">
      <c r="A540" s="2"/>
      <c r="B540" s="2"/>
    </row>
    <row r="541" spans="1:2">
      <c r="A541" s="2"/>
      <c r="B541" s="2"/>
    </row>
    <row r="542" spans="1:2">
      <c r="A542" s="2"/>
      <c r="B542" s="2"/>
    </row>
    <row r="543" spans="1:2">
      <c r="A543" s="2"/>
      <c r="B543" s="2"/>
    </row>
    <row r="544" spans="1:2">
      <c r="A544" s="2"/>
      <c r="B544" s="2"/>
    </row>
    <row r="545" spans="1:2">
      <c r="A545" s="2"/>
      <c r="B545" s="2"/>
    </row>
    <row r="546" spans="1:2">
      <c r="A546" s="2"/>
      <c r="B546" s="2"/>
    </row>
    <row r="547" spans="1:2">
      <c r="A547" s="2"/>
      <c r="B547" s="2"/>
    </row>
    <row r="548" spans="1:2">
      <c r="A548" s="2"/>
      <c r="B548" s="2"/>
    </row>
    <row r="549" spans="1:2">
      <c r="A549" s="2"/>
      <c r="B549" s="2"/>
    </row>
    <row r="550" spans="1:2">
      <c r="A550" s="2"/>
      <c r="B550" s="2"/>
    </row>
    <row r="551" spans="1:2">
      <c r="A551" s="2"/>
      <c r="B551" s="2"/>
    </row>
    <row r="552" spans="1:2">
      <c r="A552" s="2"/>
      <c r="B552" s="2"/>
    </row>
    <row r="553" spans="1:2">
      <c r="A553" s="2"/>
      <c r="B553" s="2"/>
    </row>
    <row r="554" spans="1:2">
      <c r="A554" s="2"/>
      <c r="B554" s="2"/>
    </row>
    <row r="555" spans="1:2">
      <c r="A555" s="2"/>
      <c r="B555" s="2"/>
    </row>
    <row r="556" spans="1:2">
      <c r="A556" s="2"/>
      <c r="B556" s="2"/>
    </row>
    <row r="557" spans="1:2">
      <c r="A557" s="2"/>
      <c r="B557" s="2"/>
    </row>
    <row r="558" spans="1:2">
      <c r="A558" s="2"/>
      <c r="B558" s="2"/>
    </row>
    <row r="559" spans="1:2">
      <c r="A559" s="2"/>
      <c r="B559" s="2"/>
    </row>
    <row r="560" spans="1:2">
      <c r="A560" s="2"/>
      <c r="B560" s="2"/>
    </row>
    <row r="561" spans="1:2">
      <c r="A561" s="2"/>
      <c r="B561" s="2"/>
    </row>
    <row r="562" spans="1:2">
      <c r="A562" s="2"/>
      <c r="B562" s="2"/>
    </row>
    <row r="563" spans="1:2">
      <c r="A563" s="2"/>
      <c r="B563" s="2"/>
    </row>
    <row r="564" spans="1:2">
      <c r="A564" s="2"/>
      <c r="B564" s="2"/>
    </row>
    <row r="565" spans="1:2">
      <c r="A565" s="2"/>
      <c r="B565" s="2"/>
    </row>
    <row r="566" spans="1:2">
      <c r="A566" s="2"/>
      <c r="B566" s="2"/>
    </row>
    <row r="567" spans="1:2">
      <c r="A567" s="2"/>
      <c r="B567" s="2"/>
    </row>
    <row r="568" spans="1:2">
      <c r="A568" s="2"/>
      <c r="B568" s="2"/>
    </row>
    <row r="569" spans="1:2">
      <c r="A569" s="2"/>
      <c r="B569" s="2"/>
    </row>
    <row r="570" spans="1:2">
      <c r="A570" s="2"/>
      <c r="B570" s="2"/>
    </row>
    <row r="571" spans="1:2">
      <c r="A571" s="2"/>
      <c r="B571" s="2"/>
    </row>
    <row r="572" spans="1:2">
      <c r="A572" s="2"/>
      <c r="B572" s="2"/>
    </row>
    <row r="573" spans="1:2">
      <c r="A573" s="2"/>
      <c r="B573" s="2"/>
    </row>
    <row r="574" spans="1:2">
      <c r="A574" s="2"/>
      <c r="B574" s="2"/>
    </row>
    <row r="575" spans="1:2">
      <c r="A575" s="2"/>
      <c r="B575" s="2"/>
    </row>
    <row r="576" spans="1:2">
      <c r="A576" s="2"/>
      <c r="B576" s="2"/>
    </row>
    <row r="577" spans="1:2">
      <c r="A577" s="2"/>
      <c r="B577" s="2"/>
    </row>
    <row r="578" spans="1:2">
      <c r="A578" s="2"/>
      <c r="B578" s="2"/>
    </row>
    <row r="579" spans="1:2">
      <c r="A579" s="2"/>
      <c r="B579" s="2"/>
    </row>
    <row r="580" spans="1:2">
      <c r="A580" s="2"/>
      <c r="B580" s="2"/>
    </row>
    <row r="581" spans="1:2">
      <c r="A581" s="2"/>
      <c r="B581" s="2"/>
    </row>
    <row r="582" spans="1:2">
      <c r="A582" s="2"/>
      <c r="B582" s="2"/>
    </row>
    <row r="583" spans="1:2">
      <c r="A583" s="2"/>
      <c r="B583" s="2"/>
    </row>
    <row r="584" spans="1:2">
      <c r="A584" s="2"/>
      <c r="B584" s="2"/>
    </row>
    <row r="585" spans="1:2">
      <c r="A585" s="2"/>
      <c r="B585" s="2"/>
    </row>
    <row r="586" spans="1:2">
      <c r="A586" s="2"/>
      <c r="B586" s="2"/>
    </row>
    <row r="587" spans="1:2">
      <c r="A587" s="2"/>
      <c r="B587" s="2"/>
    </row>
    <row r="588" spans="1:2">
      <c r="A588" s="2"/>
      <c r="B588" s="2"/>
    </row>
    <row r="589" spans="1:2">
      <c r="A589" s="2"/>
      <c r="B589" s="2"/>
    </row>
    <row r="590" spans="1:2">
      <c r="A590" s="2"/>
      <c r="B590" s="2"/>
    </row>
    <row r="591" spans="1:2">
      <c r="A591" s="2"/>
      <c r="B591" s="2"/>
    </row>
    <row r="592" spans="1:2">
      <c r="A592" s="2"/>
      <c r="B592" s="2"/>
    </row>
    <row r="593" spans="1:2">
      <c r="A593" s="2"/>
      <c r="B593" s="2"/>
    </row>
    <row r="594" spans="1:2">
      <c r="A594" s="2"/>
      <c r="B594" s="2"/>
    </row>
    <row r="595" spans="1:2">
      <c r="A595" s="2"/>
      <c r="B595" s="2"/>
    </row>
    <row r="596" spans="1:2">
      <c r="A596" s="2"/>
      <c r="B596" s="2"/>
    </row>
    <row r="597" spans="1:2">
      <c r="A597" s="2"/>
      <c r="B597" s="2"/>
    </row>
    <row r="598" spans="1:2">
      <c r="A598" s="2"/>
      <c r="B598" s="2"/>
    </row>
    <row r="599" spans="1:2">
      <c r="A599" s="2"/>
      <c r="B599" s="2"/>
    </row>
    <row r="600" spans="1:2">
      <c r="A600" s="2"/>
      <c r="B600" s="2"/>
    </row>
    <row r="601" spans="1:2">
      <c r="A601" s="2"/>
      <c r="B601" s="2"/>
    </row>
    <row r="602" spans="1:2">
      <c r="A602" s="2"/>
      <c r="B602" s="2"/>
    </row>
    <row r="603" spans="1:2">
      <c r="A603" s="2"/>
      <c r="B603" s="2"/>
    </row>
    <row r="604" spans="1:2">
      <c r="A604" s="2"/>
      <c r="B604" s="2"/>
    </row>
    <row r="605" spans="1:2">
      <c r="A605" s="2"/>
      <c r="B605" s="2"/>
    </row>
    <row r="606" spans="1:2">
      <c r="A606" s="2"/>
      <c r="B606" s="2"/>
    </row>
    <row r="607" spans="1:2">
      <c r="A607" s="2"/>
      <c r="B607" s="2"/>
    </row>
    <row r="608" spans="1:2">
      <c r="A608" s="2"/>
      <c r="B608" s="2"/>
    </row>
    <row r="609" spans="1:2">
      <c r="A609" s="2"/>
      <c r="B609" s="2"/>
    </row>
    <row r="610" spans="1:2">
      <c r="A610" s="2"/>
      <c r="B610" s="2"/>
    </row>
    <row r="611" spans="1:2">
      <c r="A611" s="2"/>
      <c r="B611" s="2"/>
    </row>
    <row r="612" spans="1:2">
      <c r="A612" s="2"/>
      <c r="B612" s="2"/>
    </row>
    <row r="613" spans="1:2">
      <c r="A613" s="2"/>
      <c r="B613" s="2"/>
    </row>
    <row r="614" spans="1:2">
      <c r="A614" s="2"/>
      <c r="B614" s="2"/>
    </row>
    <row r="615" spans="1:2">
      <c r="A615" s="2"/>
      <c r="B615" s="2"/>
    </row>
    <row r="616" spans="1:2">
      <c r="A616" s="2"/>
      <c r="B616" s="2"/>
    </row>
    <row r="617" spans="1:2">
      <c r="A617" s="2"/>
      <c r="B617" s="2"/>
    </row>
    <row r="618" spans="1:2">
      <c r="A618" s="2"/>
      <c r="B618" s="2"/>
    </row>
    <row r="619" spans="1:2">
      <c r="A619" s="2"/>
      <c r="B619" s="2"/>
    </row>
    <row r="620" spans="1:2">
      <c r="A620" s="2"/>
      <c r="B620" s="2"/>
    </row>
    <row r="621" spans="1:2">
      <c r="A621" s="2"/>
      <c r="B621" s="2"/>
    </row>
    <row r="622" spans="1:2">
      <c r="A622" s="2"/>
      <c r="B622" s="2"/>
    </row>
    <row r="623" spans="1:2">
      <c r="A623" s="2"/>
      <c r="B623" s="2"/>
    </row>
    <row r="624" spans="1:2">
      <c r="A624" s="2"/>
      <c r="B624" s="2"/>
    </row>
    <row r="625" spans="1:2">
      <c r="A625" s="2"/>
      <c r="B625" s="2"/>
    </row>
    <row r="626" spans="1:2">
      <c r="A626" s="2"/>
      <c r="B626" s="2"/>
    </row>
    <row r="627" spans="1:2">
      <c r="A627" s="2"/>
      <c r="B627" s="2"/>
    </row>
    <row r="628" spans="1:2">
      <c r="A628" s="2"/>
      <c r="B628" s="2"/>
    </row>
    <row r="629" spans="1:2">
      <c r="A629" s="2"/>
      <c r="B629" s="2"/>
    </row>
    <row r="630" spans="1:2">
      <c r="A630" s="2"/>
      <c r="B630" s="2"/>
    </row>
    <row r="631" spans="1:2">
      <c r="A631" s="2"/>
      <c r="B631" s="2"/>
    </row>
    <row r="632" spans="1:2">
      <c r="A632" s="2"/>
      <c r="B632" s="2"/>
    </row>
    <row r="633" spans="1:2">
      <c r="A633" s="2"/>
      <c r="B633" s="2"/>
    </row>
    <row r="634" spans="1:2">
      <c r="A634" s="2"/>
      <c r="B634" s="2"/>
    </row>
    <row r="635" spans="1:2">
      <c r="A635" s="2"/>
      <c r="B635" s="2"/>
    </row>
    <row r="636" spans="1:2">
      <c r="A636" s="2"/>
      <c r="B636" s="2"/>
    </row>
    <row r="637" spans="1:2">
      <c r="A637" s="2"/>
      <c r="B637" s="2"/>
    </row>
    <row r="638" spans="1:2">
      <c r="A638" s="2"/>
      <c r="B638" s="2"/>
    </row>
    <row r="639" spans="1:2">
      <c r="A639" s="2"/>
      <c r="B639" s="2"/>
    </row>
    <row r="640" spans="1:2">
      <c r="A640" s="2"/>
      <c r="B640" s="2"/>
    </row>
    <row r="641" spans="1:2">
      <c r="A641" s="2"/>
      <c r="B641" s="2"/>
    </row>
    <row r="642" spans="1:2">
      <c r="A642" s="2"/>
      <c r="B642" s="2"/>
    </row>
    <row r="643" spans="1:2">
      <c r="A643" s="2"/>
      <c r="B643" s="2"/>
    </row>
    <row r="644" spans="1:2">
      <c r="A644" s="2"/>
      <c r="B644" s="2"/>
    </row>
    <row r="645" spans="1:2">
      <c r="A645" s="2"/>
      <c r="B645" s="2"/>
    </row>
    <row r="646" spans="1:2">
      <c r="A646" s="2"/>
      <c r="B646" s="2"/>
    </row>
    <row r="647" spans="1:2">
      <c r="A647" s="2"/>
      <c r="B647" s="2"/>
    </row>
    <row r="648" spans="1:2">
      <c r="A648" s="2"/>
      <c r="B648" s="2"/>
    </row>
    <row r="649" spans="1:2">
      <c r="A649" s="2"/>
      <c r="B649" s="2"/>
    </row>
    <row r="650" spans="1:2">
      <c r="A650" s="2"/>
      <c r="B650" s="2"/>
    </row>
    <row r="651" spans="1:2">
      <c r="A651" s="2"/>
      <c r="B651" s="2"/>
    </row>
    <row r="652" spans="1:2">
      <c r="A652" s="2"/>
      <c r="B652" s="2"/>
    </row>
    <row r="653" spans="1:2">
      <c r="A653" s="2"/>
      <c r="B653" s="2"/>
    </row>
    <row r="654" spans="1:2">
      <c r="A654" s="2"/>
      <c r="B654" s="2"/>
    </row>
    <row r="655" spans="1:2">
      <c r="A655" s="2"/>
      <c r="B655" s="2"/>
    </row>
    <row r="656" spans="1:2">
      <c r="A656" s="2"/>
      <c r="B656" s="2"/>
    </row>
    <row r="657" spans="1:2">
      <c r="A657" s="2"/>
      <c r="B657" s="2"/>
    </row>
    <row r="658" spans="1:2">
      <c r="A658" s="2"/>
      <c r="B658" s="2"/>
    </row>
    <row r="659" spans="1:2">
      <c r="A659" s="2"/>
      <c r="B659" s="2"/>
    </row>
    <row r="660" spans="1:2">
      <c r="A660" s="2"/>
      <c r="B660" s="2"/>
    </row>
    <row r="661" spans="1:2">
      <c r="A661" s="2"/>
      <c r="B661" s="2"/>
    </row>
    <row r="662" spans="1:2">
      <c r="A662" s="2"/>
      <c r="B662" s="2"/>
    </row>
    <row r="663" spans="1:2">
      <c r="A663" s="2"/>
      <c r="B663" s="2"/>
    </row>
    <row r="664" spans="1:2">
      <c r="A664" s="2"/>
      <c r="B664" s="2"/>
    </row>
    <row r="665" spans="1:2">
      <c r="A665" s="2"/>
      <c r="B665" s="2"/>
    </row>
    <row r="666" spans="1:2">
      <c r="A666" s="2"/>
      <c r="B666" s="2"/>
    </row>
    <row r="667" spans="1:2">
      <c r="A667" s="2"/>
      <c r="B667" s="2"/>
    </row>
    <row r="668" spans="1:2">
      <c r="A668" s="2"/>
      <c r="B668" s="2"/>
    </row>
    <row r="669" spans="1:2">
      <c r="A669" s="2"/>
      <c r="B669" s="2"/>
    </row>
    <row r="670" spans="1:2">
      <c r="A670" s="2"/>
      <c r="B670" s="2"/>
    </row>
    <row r="671" spans="1:2">
      <c r="A671" s="2"/>
      <c r="B671" s="2"/>
    </row>
    <row r="672" spans="1:2">
      <c r="A672" s="2"/>
      <c r="B672" s="2"/>
    </row>
    <row r="673" spans="1:2">
      <c r="A673" s="2"/>
      <c r="B673" s="2"/>
    </row>
    <row r="674" spans="1:2">
      <c r="A674" s="2"/>
      <c r="B674" s="2"/>
    </row>
    <row r="675" spans="1:2">
      <c r="A675" s="2"/>
      <c r="B675" s="2"/>
    </row>
    <row r="676" spans="1:2">
      <c r="A676" s="2"/>
      <c r="B676" s="2"/>
    </row>
    <row r="677" spans="1:2">
      <c r="A677" s="2"/>
      <c r="B677" s="2"/>
    </row>
    <row r="678" spans="1:2">
      <c r="A678" s="2"/>
      <c r="B678" s="2"/>
    </row>
    <row r="679" spans="1:2">
      <c r="A679" s="2"/>
      <c r="B679" s="2"/>
    </row>
    <row r="680" spans="1:2">
      <c r="A680" s="2"/>
      <c r="B680" s="2"/>
    </row>
    <row r="681" spans="1:2">
      <c r="A681" s="2"/>
      <c r="B681" s="2"/>
    </row>
    <row r="682" spans="1:2">
      <c r="A682" s="2"/>
      <c r="B682" s="2"/>
    </row>
    <row r="683" spans="1:2">
      <c r="A683" s="2"/>
      <c r="B683" s="2"/>
    </row>
    <row r="684" spans="1:2">
      <c r="A684" s="2"/>
      <c r="B684" s="2"/>
    </row>
    <row r="685" spans="1:2">
      <c r="A685" s="2"/>
      <c r="B685" s="2"/>
    </row>
    <row r="686" spans="1:2">
      <c r="A686" s="2"/>
      <c r="B686" s="2"/>
    </row>
    <row r="687" spans="1:2">
      <c r="A687" s="2"/>
      <c r="B687" s="2"/>
    </row>
    <row r="688" spans="1:2">
      <c r="A688" s="2"/>
      <c r="B688" s="2"/>
    </row>
    <row r="689" spans="1:2">
      <c r="A689" s="2"/>
      <c r="B689" s="2"/>
    </row>
    <row r="690" spans="1:2">
      <c r="A690" s="2"/>
      <c r="B690" s="2"/>
    </row>
    <row r="691" spans="1:2">
      <c r="A691" s="2"/>
      <c r="B691" s="2"/>
    </row>
    <row r="692" spans="1:2">
      <c r="A692" s="2"/>
      <c r="B692" s="2"/>
    </row>
    <row r="693" spans="1:2">
      <c r="A693" s="2"/>
      <c r="B693" s="2"/>
    </row>
    <row r="694" spans="1:2">
      <c r="A694" s="2"/>
      <c r="B694" s="2"/>
    </row>
    <row r="695" spans="1:2">
      <c r="A695" s="2"/>
      <c r="B695" s="2"/>
    </row>
    <row r="696" spans="1:2">
      <c r="A696" s="2"/>
      <c r="B696" s="2"/>
    </row>
    <row r="697" spans="1:2">
      <c r="A697" s="2"/>
      <c r="B697" s="2"/>
    </row>
    <row r="698" spans="1:2">
      <c r="A698" s="2"/>
      <c r="B698" s="2"/>
    </row>
    <row r="699" spans="1:2">
      <c r="A699" s="2"/>
      <c r="B699" s="2"/>
    </row>
    <row r="700" spans="1:2">
      <c r="A700" s="2"/>
      <c r="B700" s="2"/>
    </row>
    <row r="701" spans="1:2">
      <c r="A701" s="2"/>
      <c r="B701" s="2"/>
    </row>
    <row r="702" spans="1:2">
      <c r="A702" s="2"/>
      <c r="B702" s="2"/>
    </row>
    <row r="703" spans="1:2">
      <c r="A703" s="2"/>
      <c r="B703" s="2"/>
    </row>
    <row r="704" spans="1:2">
      <c r="A704" s="2"/>
      <c r="B704" s="2"/>
    </row>
    <row r="705" spans="1:2">
      <c r="A705" s="2"/>
      <c r="B705" s="2"/>
    </row>
    <row r="706" spans="1:2">
      <c r="A706" s="2"/>
      <c r="B706" s="2"/>
    </row>
    <row r="707" spans="1:2">
      <c r="A707" s="2"/>
      <c r="B707" s="2"/>
    </row>
    <row r="708" spans="1:2">
      <c r="A708" s="2"/>
      <c r="B708" s="2"/>
    </row>
    <row r="709" spans="1:2">
      <c r="A709" s="2"/>
      <c r="B709" s="2"/>
    </row>
    <row r="710" spans="1:2">
      <c r="A710" s="2"/>
      <c r="B710" s="2"/>
    </row>
    <row r="711" spans="1:2">
      <c r="A711" s="2"/>
      <c r="B711" s="2"/>
    </row>
    <row r="712" spans="1:2">
      <c r="A712" s="2"/>
      <c r="B712" s="2"/>
    </row>
    <row r="713" spans="1:2">
      <c r="A713" s="2"/>
      <c r="B713" s="2"/>
    </row>
    <row r="714" spans="1:2">
      <c r="A714" s="2"/>
      <c r="B714" s="2"/>
    </row>
    <row r="715" spans="1:2">
      <c r="A715" s="2"/>
      <c r="B715" s="2"/>
    </row>
    <row r="716" spans="1:2">
      <c r="A716" s="2"/>
      <c r="B716" s="2"/>
    </row>
    <row r="717" spans="1:2">
      <c r="A717" s="2"/>
      <c r="B717" s="2"/>
    </row>
    <row r="718" spans="1:2">
      <c r="A718" s="2"/>
      <c r="B718" s="2"/>
    </row>
    <row r="719" spans="1:2">
      <c r="A719" s="2"/>
      <c r="B719" s="2"/>
    </row>
    <row r="720" spans="1:2">
      <c r="A720" s="2"/>
      <c r="B720" s="2"/>
    </row>
    <row r="721" spans="1:2">
      <c r="A721" s="2"/>
      <c r="B721" s="2"/>
    </row>
    <row r="722" spans="1:2">
      <c r="A722" s="2"/>
      <c r="B722" s="2"/>
    </row>
    <row r="723" spans="1:2">
      <c r="A723" s="2"/>
      <c r="B723" s="2"/>
    </row>
    <row r="724" spans="1:2">
      <c r="A724" s="2"/>
      <c r="B724" s="2"/>
    </row>
    <row r="725" spans="1:2">
      <c r="A725" s="2"/>
      <c r="B725" s="2"/>
    </row>
    <row r="726" spans="1:2">
      <c r="A726" s="2"/>
      <c r="B726" s="2"/>
    </row>
    <row r="727" spans="1:2">
      <c r="A727" s="2"/>
      <c r="B727" s="2"/>
    </row>
    <row r="728" spans="1:2">
      <c r="A728" s="2"/>
      <c r="B728" s="2"/>
    </row>
    <row r="729" spans="1:2">
      <c r="A729" s="2"/>
      <c r="B729" s="2"/>
    </row>
    <row r="730" spans="1:2">
      <c r="A730" s="2"/>
      <c r="B730" s="2"/>
    </row>
    <row r="731" spans="1:2">
      <c r="A731" s="2"/>
      <c r="B731" s="2"/>
    </row>
    <row r="732" spans="1:2">
      <c r="A732" s="2"/>
      <c r="B732" s="2"/>
    </row>
    <row r="733" spans="1:2">
      <c r="A733" s="2"/>
      <c r="B733" s="2"/>
    </row>
    <row r="734" spans="1:2">
      <c r="A734" s="2"/>
      <c r="B734" s="2"/>
    </row>
    <row r="735" spans="1:2">
      <c r="A735" s="2"/>
      <c r="B735" s="2"/>
    </row>
    <row r="736" spans="1:2">
      <c r="A736" s="2"/>
      <c r="B736" s="2"/>
    </row>
    <row r="737" spans="1:2">
      <c r="A737" s="2"/>
      <c r="B737" s="2"/>
    </row>
    <row r="738" spans="1:2">
      <c r="A738" s="2"/>
      <c r="B738" s="2"/>
    </row>
    <row r="739" spans="1:2">
      <c r="A739" s="2"/>
      <c r="B739" s="2"/>
    </row>
    <row r="740" spans="1:2">
      <c r="A740" s="2"/>
      <c r="B740" s="2"/>
    </row>
    <row r="741" spans="1:2">
      <c r="A741" s="2"/>
      <c r="B741" s="2"/>
    </row>
    <row r="742" spans="1:2">
      <c r="A742" s="2"/>
      <c r="B742" s="2"/>
    </row>
    <row r="743" spans="1:2">
      <c r="A743" s="2"/>
      <c r="B743" s="2"/>
    </row>
    <row r="744" spans="1:2">
      <c r="A744" s="2"/>
      <c r="B744" s="2"/>
    </row>
    <row r="745" spans="1:2">
      <c r="A745" s="2"/>
      <c r="B745" s="2"/>
    </row>
    <row r="746" spans="1:2">
      <c r="A746" s="2"/>
      <c r="B746" s="2"/>
    </row>
    <row r="747" spans="1:2">
      <c r="A747" s="2"/>
      <c r="B747" s="2"/>
    </row>
    <row r="748" spans="1:2">
      <c r="A748" s="2"/>
      <c r="B748" s="2"/>
    </row>
    <row r="749" spans="1:2">
      <c r="A749" s="2"/>
      <c r="B749" s="2"/>
    </row>
    <row r="750" spans="1:2">
      <c r="A750" s="2"/>
      <c r="B750" s="2"/>
    </row>
    <row r="751" spans="1:2">
      <c r="A751" s="2"/>
      <c r="B751" s="2"/>
    </row>
    <row r="752" spans="1:2">
      <c r="A752" s="2"/>
      <c r="B752" s="2"/>
    </row>
    <row r="753" spans="1:2">
      <c r="A753" s="2"/>
      <c r="B753" s="2"/>
    </row>
    <row r="754" spans="1:2">
      <c r="A754" s="2"/>
      <c r="B754" s="2"/>
    </row>
    <row r="755" spans="1:2">
      <c r="A755" s="2"/>
      <c r="B755" s="2"/>
    </row>
    <row r="756" spans="1:2">
      <c r="A756" s="2"/>
      <c r="B756" s="2"/>
    </row>
    <row r="757" spans="1:2">
      <c r="A757" s="2"/>
      <c r="B757" s="2"/>
    </row>
    <row r="758" spans="1:2">
      <c r="A758" s="2"/>
      <c r="B758" s="2"/>
    </row>
    <row r="759" spans="1:2">
      <c r="A759" s="2"/>
      <c r="B759" s="2"/>
    </row>
    <row r="760" spans="1:2">
      <c r="A760" s="2"/>
      <c r="B760" s="2"/>
    </row>
    <row r="761" spans="1:2">
      <c r="A761" s="2"/>
      <c r="B761" s="2"/>
    </row>
    <row r="762" spans="1:2">
      <c r="A762" s="2"/>
      <c r="B762" s="2"/>
    </row>
    <row r="763" spans="1:2">
      <c r="A763" s="2"/>
      <c r="B763" s="2"/>
    </row>
    <row r="764" spans="1:2">
      <c r="A764" s="2"/>
      <c r="B764" s="2"/>
    </row>
    <row r="765" spans="1:2">
      <c r="A765" s="2"/>
      <c r="B765" s="2"/>
    </row>
    <row r="766" spans="1:2">
      <c r="A766" s="2"/>
      <c r="B766" s="2"/>
    </row>
    <row r="767" spans="1:2">
      <c r="A767" s="2"/>
      <c r="B767" s="2"/>
    </row>
    <row r="768" spans="1:2">
      <c r="A768" s="2"/>
      <c r="B768" s="2"/>
    </row>
    <row r="769" spans="1:2">
      <c r="A769" s="2"/>
      <c r="B769" s="2"/>
    </row>
    <row r="770" spans="1:2">
      <c r="A770" s="2"/>
      <c r="B770" s="2"/>
    </row>
    <row r="771" spans="1:2">
      <c r="A771" s="2"/>
      <c r="B771" s="2"/>
    </row>
    <row r="772" spans="1:2">
      <c r="A772" s="2"/>
      <c r="B772" s="2"/>
    </row>
    <row r="773" spans="1:2">
      <c r="A773" s="2"/>
      <c r="B773" s="2"/>
    </row>
    <row r="774" spans="1:2">
      <c r="A774" s="2"/>
      <c r="B774" s="2"/>
    </row>
    <row r="775" spans="1:2">
      <c r="A775" s="2"/>
      <c r="B775" s="2"/>
    </row>
    <row r="776" spans="1:2">
      <c r="A776" s="2"/>
      <c r="B776" s="2"/>
    </row>
    <row r="777" spans="1:2">
      <c r="A777" s="2"/>
      <c r="B777" s="2"/>
    </row>
    <row r="778" spans="1:2">
      <c r="A778" s="2"/>
      <c r="B778" s="2"/>
    </row>
    <row r="779" spans="1:2">
      <c r="A779" s="2"/>
      <c r="B779" s="2"/>
    </row>
    <row r="780" spans="1:2">
      <c r="A780" s="2"/>
      <c r="B780" s="2"/>
    </row>
    <row r="781" spans="1:2">
      <c r="A781" s="2"/>
      <c r="B781" s="2"/>
    </row>
    <row r="782" spans="1:2">
      <c r="A782" s="2"/>
      <c r="B782" s="2"/>
    </row>
    <row r="783" spans="1:2">
      <c r="A783" s="2"/>
      <c r="B783" s="2"/>
    </row>
    <row r="784" spans="1:2">
      <c r="A784" s="2"/>
      <c r="B784" s="2"/>
    </row>
    <row r="785" spans="1:2">
      <c r="A785" s="2"/>
      <c r="B785" s="2"/>
    </row>
    <row r="786" spans="1:2">
      <c r="A786" s="2"/>
      <c r="B786" s="2"/>
    </row>
    <row r="787" spans="1:2">
      <c r="A787" s="2"/>
      <c r="B787" s="2"/>
    </row>
    <row r="788" spans="1:2">
      <c r="A788" s="2"/>
      <c r="B788" s="2"/>
    </row>
    <row r="789" spans="1:2">
      <c r="A789" s="2"/>
      <c r="B789" s="2"/>
    </row>
    <row r="790" spans="1:2">
      <c r="A790" s="2"/>
      <c r="B790" s="2"/>
    </row>
    <row r="791" spans="1:2">
      <c r="A791" s="2"/>
      <c r="B791" s="2"/>
    </row>
    <row r="792" spans="1:2">
      <c r="A792" s="2"/>
      <c r="B792" s="2"/>
    </row>
    <row r="793" spans="1:2">
      <c r="A793" s="2"/>
      <c r="B793" s="2"/>
    </row>
    <row r="794" spans="1:2">
      <c r="A794" s="2"/>
      <c r="B794" s="2"/>
    </row>
    <row r="795" spans="1:2">
      <c r="A795" s="2"/>
      <c r="B795" s="2"/>
    </row>
    <row r="796" spans="1:2">
      <c r="A796" s="2"/>
      <c r="B796" s="2"/>
    </row>
    <row r="797" spans="1:2">
      <c r="A797" s="2"/>
      <c r="B797" s="2"/>
    </row>
    <row r="798" spans="1:2">
      <c r="A798" s="2"/>
      <c r="B798" s="2"/>
    </row>
    <row r="799" spans="1:2">
      <c r="A799" s="2"/>
      <c r="B799" s="2"/>
    </row>
    <row r="800" spans="1:2">
      <c r="A800" s="2"/>
      <c r="B800" s="2"/>
    </row>
    <row r="801" spans="1:2">
      <c r="A801" s="2"/>
      <c r="B801" s="2"/>
    </row>
    <row r="802" spans="1:2">
      <c r="A802" s="2"/>
      <c r="B802" s="2"/>
    </row>
    <row r="803" spans="1:2">
      <c r="A803" s="2"/>
      <c r="B803" s="2"/>
    </row>
    <row r="804" spans="1:2">
      <c r="A804" s="2"/>
      <c r="B804" s="2"/>
    </row>
    <row r="805" spans="1:2">
      <c r="A805" s="2"/>
      <c r="B805" s="2"/>
    </row>
    <row r="806" spans="1:2">
      <c r="A806" s="2"/>
      <c r="B806" s="2"/>
    </row>
    <row r="807" spans="1:2">
      <c r="A807" s="2"/>
      <c r="B807" s="2"/>
    </row>
    <row r="808" spans="1:2">
      <c r="A808" s="2"/>
      <c r="B808" s="2"/>
    </row>
    <row r="809" spans="1:2">
      <c r="A809" s="2"/>
      <c r="B809" s="2"/>
    </row>
    <row r="810" spans="1:2">
      <c r="A810" s="2"/>
      <c r="B810" s="2"/>
    </row>
    <row r="811" spans="1:2">
      <c r="A811" s="2"/>
      <c r="B811" s="2"/>
    </row>
    <row r="812" spans="1:2">
      <c r="A812" s="2"/>
      <c r="B812" s="2"/>
    </row>
    <row r="813" spans="1:2">
      <c r="A813" s="2"/>
      <c r="B813" s="2"/>
    </row>
    <row r="814" spans="1:2">
      <c r="A814" s="2"/>
      <c r="B814" s="2"/>
    </row>
    <row r="815" spans="1:2">
      <c r="A815" s="2"/>
      <c r="B815" s="2"/>
    </row>
    <row r="816" spans="1:2">
      <c r="A816" s="2"/>
      <c r="B816" s="2"/>
    </row>
    <row r="817" spans="1:2">
      <c r="A817" s="2"/>
      <c r="B817" s="2"/>
    </row>
    <row r="818" spans="1:2">
      <c r="A818" s="2"/>
      <c r="B818" s="2"/>
    </row>
    <row r="819" spans="1:2">
      <c r="A819" s="2"/>
      <c r="B819" s="2"/>
    </row>
    <row r="820" spans="1:2">
      <c r="A820" s="2"/>
      <c r="B820" s="2"/>
    </row>
    <row r="821" spans="1:2">
      <c r="A821" s="2"/>
      <c r="B821" s="2"/>
    </row>
    <row r="822" spans="1:2">
      <c r="A822" s="2"/>
      <c r="B822" s="2"/>
    </row>
    <row r="823" spans="1:2">
      <c r="A823" s="2"/>
      <c r="B823" s="2"/>
    </row>
    <row r="824" spans="1:2">
      <c r="A824" s="2"/>
      <c r="B824" s="2"/>
    </row>
    <row r="825" spans="1:2">
      <c r="A825" s="2"/>
      <c r="B825" s="2"/>
    </row>
    <row r="826" spans="1:2">
      <c r="A826" s="2"/>
      <c r="B826" s="2"/>
    </row>
    <row r="827" spans="1:2">
      <c r="A827" s="2"/>
      <c r="B827" s="2"/>
    </row>
    <row r="828" spans="1:2">
      <c r="A828" s="2"/>
      <c r="B828" s="2"/>
    </row>
    <row r="829" spans="1:2">
      <c r="A829" s="2"/>
      <c r="B829" s="2"/>
    </row>
    <row r="830" spans="1:2">
      <c r="A830" s="2"/>
      <c r="B830" s="2"/>
    </row>
    <row r="831" spans="1:2">
      <c r="A831" s="2"/>
      <c r="B831" s="2"/>
    </row>
    <row r="832" spans="1:2">
      <c r="A832" s="2"/>
      <c r="B832" s="2"/>
    </row>
    <row r="833" spans="1:2">
      <c r="A833" s="2"/>
      <c r="B833" s="2"/>
    </row>
    <row r="834" spans="1:2">
      <c r="A834" s="2"/>
      <c r="B834" s="2"/>
    </row>
    <row r="835" spans="1:2">
      <c r="A835" s="2"/>
      <c r="B835" s="2"/>
    </row>
    <row r="836" spans="1:2">
      <c r="A836" s="2"/>
      <c r="B836" s="2"/>
    </row>
    <row r="837" spans="1:2">
      <c r="A837" s="2"/>
      <c r="B837" s="2"/>
    </row>
    <row r="838" spans="1:2">
      <c r="A838" s="2"/>
      <c r="B838" s="2"/>
    </row>
    <row r="839" spans="1:2">
      <c r="A839" s="2"/>
      <c r="B839" s="2"/>
    </row>
    <row r="840" spans="1:2">
      <c r="A840" s="2"/>
      <c r="B840" s="2"/>
    </row>
    <row r="841" spans="1:2">
      <c r="A841" s="2"/>
      <c r="B841" s="2"/>
    </row>
    <row r="842" spans="1:2">
      <c r="A842" s="2"/>
      <c r="B842" s="2"/>
    </row>
    <row r="843" spans="1:2">
      <c r="A843" s="2"/>
      <c r="B843" s="2"/>
    </row>
    <row r="844" spans="1:2">
      <c r="A844" s="2"/>
      <c r="B844" s="2"/>
    </row>
    <row r="845" spans="1:2">
      <c r="A845" s="2"/>
      <c r="B845" s="2"/>
    </row>
    <row r="846" spans="1:2">
      <c r="A846" s="2"/>
      <c r="B846" s="2"/>
    </row>
    <row r="847" spans="1:2">
      <c r="A847" s="2"/>
      <c r="B847" s="2"/>
    </row>
    <row r="848" spans="1:2">
      <c r="A848" s="2"/>
      <c r="B848" s="2"/>
    </row>
    <row r="849" spans="1:2">
      <c r="A849" s="2"/>
      <c r="B849" s="2"/>
    </row>
    <row r="850" spans="1:2">
      <c r="A850" s="2"/>
      <c r="B850" s="2"/>
    </row>
    <row r="851" spans="1:2">
      <c r="A851" s="2"/>
      <c r="B851" s="2"/>
    </row>
    <row r="852" spans="1:2">
      <c r="A852" s="2"/>
      <c r="B852" s="2"/>
    </row>
    <row r="853" spans="1:2">
      <c r="A853" s="2"/>
      <c r="B853" s="2"/>
    </row>
    <row r="854" spans="1:2">
      <c r="A854" s="2"/>
      <c r="B854" s="2"/>
    </row>
    <row r="855" spans="1:2">
      <c r="A855" s="2"/>
      <c r="B855" s="2"/>
    </row>
    <row r="856" spans="1:2">
      <c r="A856" s="2"/>
      <c r="B856" s="2"/>
    </row>
    <row r="857" spans="1:2">
      <c r="A857" s="2"/>
      <c r="B857" s="2"/>
    </row>
    <row r="858" spans="1:2">
      <c r="A858" s="2"/>
      <c r="B858" s="2"/>
    </row>
    <row r="859" spans="1:2">
      <c r="A859" s="2"/>
      <c r="B859" s="2"/>
    </row>
    <row r="860" spans="1:2">
      <c r="A860" s="2"/>
      <c r="B860" s="2"/>
    </row>
    <row r="861" spans="1:2">
      <c r="A861" s="2"/>
      <c r="B861" s="2"/>
    </row>
    <row r="862" spans="1:2">
      <c r="A862" s="2"/>
      <c r="B862" s="2"/>
    </row>
    <row r="863" spans="1:2">
      <c r="A863" s="2"/>
      <c r="B863" s="2"/>
    </row>
    <row r="864" spans="1:2">
      <c r="A864" s="2"/>
      <c r="B864" s="2"/>
    </row>
    <row r="865" spans="1:2">
      <c r="A865" s="2"/>
      <c r="B865" s="2"/>
    </row>
    <row r="866" spans="1:2">
      <c r="A866" s="2"/>
      <c r="B866" s="2"/>
    </row>
    <row r="867" spans="1:2">
      <c r="A867" s="2"/>
      <c r="B867" s="2"/>
    </row>
    <row r="868" spans="1:2">
      <c r="A868" s="2"/>
      <c r="B868" s="2"/>
    </row>
    <row r="869" spans="1:2">
      <c r="A869" s="2"/>
      <c r="B869" s="2"/>
    </row>
    <row r="870" spans="1:2">
      <c r="A870" s="2"/>
      <c r="B870" s="2"/>
    </row>
    <row r="871" spans="1:2">
      <c r="A871" s="2"/>
      <c r="B871" s="2"/>
    </row>
    <row r="872" spans="1:2">
      <c r="A872" s="2"/>
      <c r="B872" s="2"/>
    </row>
    <row r="873" spans="1:2">
      <c r="A873" s="2"/>
      <c r="B873" s="2"/>
    </row>
    <row r="874" spans="1:2">
      <c r="A874" s="2"/>
      <c r="B874" s="2"/>
    </row>
    <row r="875" spans="1:2">
      <c r="A875" s="2"/>
      <c r="B875" s="2"/>
    </row>
    <row r="876" spans="1:2">
      <c r="A876" s="2"/>
      <c r="B876" s="2"/>
    </row>
    <row r="877" spans="1:2">
      <c r="A877" s="2"/>
      <c r="B877" s="2"/>
    </row>
    <row r="878" spans="1:2">
      <c r="A878" s="2"/>
      <c r="B878" s="2"/>
    </row>
    <row r="879" spans="1:2">
      <c r="A879" s="2"/>
      <c r="B879" s="2"/>
    </row>
    <row r="880" spans="1:2">
      <c r="A880" s="2"/>
      <c r="B880" s="2"/>
    </row>
    <row r="881" spans="1:2">
      <c r="A881" s="2"/>
      <c r="B881" s="2"/>
    </row>
    <row r="882" spans="1:2">
      <c r="A882" s="2"/>
      <c r="B882" s="2"/>
    </row>
    <row r="883" spans="1:2">
      <c r="A883" s="2"/>
      <c r="B883" s="2"/>
    </row>
    <row r="884" spans="1:2">
      <c r="A884" s="2"/>
      <c r="B884" s="2"/>
    </row>
    <row r="885" spans="1:2">
      <c r="A885" s="2"/>
      <c r="B885" s="2"/>
    </row>
    <row r="886" spans="1:2">
      <c r="A886" s="2"/>
      <c r="B886" s="2"/>
    </row>
    <row r="887" spans="1:2">
      <c r="A887" s="2"/>
      <c r="B887" s="2"/>
    </row>
    <row r="888" spans="1:2">
      <c r="A888" s="2"/>
      <c r="B888" s="2"/>
    </row>
    <row r="889" spans="1:2">
      <c r="A889" s="2"/>
      <c r="B889" s="2"/>
    </row>
    <row r="890" spans="1:2">
      <c r="A890" s="2"/>
      <c r="B890" s="2"/>
    </row>
    <row r="891" spans="1:2">
      <c r="A891" s="2"/>
      <c r="B891" s="2"/>
    </row>
    <row r="892" spans="1:2">
      <c r="A892" s="2"/>
      <c r="B892" s="2"/>
    </row>
    <row r="893" spans="1:2">
      <c r="A893" s="2"/>
      <c r="B893" s="2"/>
    </row>
    <row r="894" spans="1:2">
      <c r="A894" s="2"/>
      <c r="B894" s="2"/>
    </row>
    <row r="895" spans="1:2">
      <c r="A895" s="2"/>
      <c r="B895" s="2"/>
    </row>
    <row r="896" spans="1:2">
      <c r="A896" s="2"/>
      <c r="B896" s="2"/>
    </row>
    <row r="897" spans="1:2">
      <c r="A897" s="2"/>
      <c r="B897" s="2"/>
    </row>
    <row r="898" spans="1:2">
      <c r="A898" s="2"/>
      <c r="B898" s="2"/>
    </row>
    <row r="899" spans="1:2">
      <c r="A899" s="2"/>
      <c r="B899" s="2"/>
    </row>
    <row r="900" spans="1:2">
      <c r="A900" s="2"/>
      <c r="B900" s="2"/>
    </row>
    <row r="901" spans="1:2">
      <c r="A901" s="2"/>
      <c r="B901" s="2"/>
    </row>
    <row r="902" spans="1:2">
      <c r="A902" s="2"/>
      <c r="B902" s="2"/>
    </row>
    <row r="903" spans="1:2">
      <c r="A903" s="2"/>
      <c r="B903" s="2"/>
    </row>
    <row r="904" spans="1:2">
      <c r="A904" s="2"/>
      <c r="B904" s="2"/>
    </row>
    <row r="905" spans="1:2">
      <c r="A905" s="2"/>
      <c r="B905" s="2"/>
    </row>
    <row r="906" spans="1:2">
      <c r="A906" s="2"/>
      <c r="B906" s="2"/>
    </row>
    <row r="907" spans="1:2">
      <c r="A907" s="2"/>
      <c r="B907" s="2"/>
    </row>
    <row r="908" spans="1:2">
      <c r="A908" s="2"/>
      <c r="B908" s="2"/>
    </row>
    <row r="909" spans="1:2">
      <c r="A909" s="2"/>
      <c r="B909" s="2"/>
    </row>
    <row r="910" spans="1:2">
      <c r="A910" s="2"/>
      <c r="B910" s="2"/>
    </row>
    <row r="911" spans="1:2">
      <c r="A911" s="2"/>
      <c r="B911" s="2"/>
    </row>
    <row r="912" spans="1:2">
      <c r="A912" s="2"/>
      <c r="B912" s="2"/>
    </row>
    <row r="913" spans="1:2">
      <c r="A913" s="2"/>
      <c r="B913" s="2"/>
    </row>
    <row r="914" spans="1:2">
      <c r="A914" s="2"/>
      <c r="B914" s="2"/>
    </row>
    <row r="915" spans="1:2">
      <c r="A915" s="2"/>
      <c r="B915" s="2"/>
    </row>
    <row r="916" spans="1:2">
      <c r="A916" s="2"/>
      <c r="B916" s="2"/>
    </row>
    <row r="917" spans="1:2">
      <c r="A917" s="2"/>
      <c r="B917" s="2"/>
    </row>
    <row r="918" spans="1:2">
      <c r="A918" s="2"/>
      <c r="B918" s="2"/>
    </row>
    <row r="919" spans="1:2">
      <c r="A919" s="2"/>
      <c r="B919" s="2"/>
    </row>
    <row r="920" spans="1:2">
      <c r="A920" s="2"/>
      <c r="B920" s="2"/>
    </row>
    <row r="921" spans="1:2">
      <c r="A921" s="2"/>
      <c r="B921" s="2"/>
    </row>
    <row r="922" spans="1:2">
      <c r="A922" s="2"/>
      <c r="B922" s="2"/>
    </row>
    <row r="923" spans="1:2">
      <c r="A923" s="2"/>
      <c r="B923" s="2"/>
    </row>
    <row r="924" spans="1:2">
      <c r="A924" s="2"/>
      <c r="B924" s="2"/>
    </row>
    <row r="925" spans="1:2">
      <c r="A925" s="2"/>
      <c r="B925" s="2"/>
    </row>
    <row r="926" spans="1:2">
      <c r="A926" s="2"/>
      <c r="B926" s="2"/>
    </row>
    <row r="927" spans="1:2">
      <c r="A927" s="2"/>
      <c r="B927" s="2"/>
    </row>
    <row r="928" spans="1:2">
      <c r="A928" s="2"/>
      <c r="B928" s="2"/>
    </row>
    <row r="929" spans="1:2">
      <c r="A929" s="2"/>
      <c r="B929" s="2"/>
    </row>
    <row r="930" spans="1:2">
      <c r="A930" s="2"/>
      <c r="B930" s="2"/>
    </row>
    <row r="931" spans="1:2">
      <c r="A931" s="2"/>
      <c r="B931" s="2"/>
    </row>
    <row r="932" spans="1:2">
      <c r="A932" s="2"/>
      <c r="B932" s="2"/>
    </row>
    <row r="933" spans="1:2">
      <c r="A933" s="2"/>
      <c r="B933" s="2"/>
    </row>
    <row r="934" spans="1:2">
      <c r="A934" s="2"/>
      <c r="B934" s="2"/>
    </row>
    <row r="935" spans="1:2">
      <c r="A935" s="2"/>
      <c r="B935" s="2"/>
    </row>
    <row r="936" spans="1:2">
      <c r="A936" s="2"/>
      <c r="B936" s="2"/>
    </row>
    <row r="937" spans="1:2">
      <c r="A937" s="2"/>
      <c r="B937" s="2"/>
    </row>
    <row r="938" spans="1:2">
      <c r="A938" s="2"/>
      <c r="B938" s="2"/>
    </row>
    <row r="939" spans="1:2">
      <c r="A939" s="2"/>
      <c r="B939" s="2"/>
    </row>
    <row r="940" spans="1:2">
      <c r="A940" s="2"/>
      <c r="B940" s="2"/>
    </row>
    <row r="941" spans="1:2">
      <c r="A941" s="2"/>
      <c r="B941" s="2"/>
    </row>
    <row r="942" spans="1:2">
      <c r="A942" s="2"/>
      <c r="B942" s="2"/>
    </row>
    <row r="943" spans="1:2">
      <c r="A943" s="2"/>
      <c r="B943" s="2"/>
    </row>
    <row r="944" spans="1:2">
      <c r="A944" s="2"/>
      <c r="B944" s="2"/>
    </row>
    <row r="945" spans="1:2">
      <c r="A945" s="2"/>
      <c r="B945" s="2"/>
    </row>
    <row r="946" spans="1:2">
      <c r="A946" s="2"/>
      <c r="B946" s="2"/>
    </row>
    <row r="947" spans="1:2">
      <c r="A947" s="2"/>
      <c r="B947" s="2"/>
    </row>
    <row r="948" spans="1:2">
      <c r="A948" s="2"/>
      <c r="B948" s="2"/>
    </row>
    <row r="949" spans="1:2">
      <c r="A949" s="2"/>
      <c r="B949" s="2"/>
    </row>
    <row r="950" spans="1:2">
      <c r="A950" s="2"/>
      <c r="B950" s="2"/>
    </row>
    <row r="951" spans="1:2">
      <c r="A951" s="2"/>
      <c r="B951" s="2"/>
    </row>
    <row r="952" spans="1:2">
      <c r="A952" s="2"/>
      <c r="B952" s="2"/>
    </row>
    <row r="953" spans="1:2">
      <c r="A953" s="2"/>
      <c r="B953" s="2"/>
    </row>
    <row r="954" spans="1:2">
      <c r="A954" s="2"/>
      <c r="B954" s="2"/>
    </row>
    <row r="955" spans="1:2">
      <c r="A955" s="2"/>
      <c r="B955" s="2"/>
    </row>
    <row r="956" spans="1:2">
      <c r="A956" s="2"/>
      <c r="B956" s="2"/>
    </row>
    <row r="957" spans="1:2">
      <c r="A957" s="2"/>
      <c r="B957" s="2"/>
    </row>
    <row r="958" spans="1:2">
      <c r="A958" s="2"/>
      <c r="B958" s="2"/>
    </row>
    <row r="959" spans="1:2">
      <c r="A959" s="2"/>
      <c r="B959" s="2"/>
    </row>
    <row r="960" spans="1:2">
      <c r="A960" s="2"/>
      <c r="B960" s="2"/>
    </row>
    <row r="961" spans="1:2">
      <c r="A961" s="2"/>
      <c r="B961" s="2"/>
    </row>
    <row r="962" spans="1:2">
      <c r="A962" s="2"/>
      <c r="B962" s="2"/>
    </row>
    <row r="963" spans="1:2">
      <c r="A963" s="2"/>
      <c r="B963" s="2"/>
    </row>
    <row r="964" spans="1:2">
      <c r="A964" s="2"/>
      <c r="B964" s="2"/>
    </row>
    <row r="965" spans="1:2">
      <c r="A965" s="2"/>
      <c r="B965" s="2"/>
    </row>
    <row r="966" spans="1:2">
      <c r="A966" s="2"/>
      <c r="B966" s="2"/>
    </row>
    <row r="967" spans="1:2">
      <c r="A967" s="2"/>
      <c r="B967" s="2"/>
    </row>
    <row r="968" spans="1:2">
      <c r="A968" s="2"/>
      <c r="B968" s="2"/>
    </row>
    <row r="969" spans="1:2">
      <c r="A969" s="2"/>
      <c r="B969" s="2"/>
    </row>
    <row r="970" spans="1:2">
      <c r="A970" s="2"/>
      <c r="B970" s="2"/>
    </row>
    <row r="971" spans="1:2">
      <c r="A971" s="2"/>
      <c r="B971" s="2"/>
    </row>
    <row r="972" spans="1:2">
      <c r="A972" s="2"/>
      <c r="B972" s="2"/>
    </row>
    <row r="973" spans="1:2">
      <c r="A973" s="2"/>
      <c r="B973" s="2"/>
    </row>
    <row r="974" spans="1:2">
      <c r="A974" s="2"/>
      <c r="B974" s="2"/>
    </row>
    <row r="975" spans="1:2">
      <c r="A975" s="2"/>
      <c r="B975" s="2"/>
    </row>
    <row r="976" spans="1:2">
      <c r="A976" s="2"/>
      <c r="B976" s="2"/>
    </row>
    <row r="977" spans="1:2">
      <c r="A977" s="2"/>
      <c r="B977" s="2"/>
    </row>
    <row r="978" spans="1:2">
      <c r="A978" s="2"/>
      <c r="B978" s="2"/>
    </row>
    <row r="979" spans="1:2">
      <c r="A979" s="2"/>
      <c r="B979" s="2"/>
    </row>
    <row r="980" spans="1:2">
      <c r="A980" s="2"/>
      <c r="B980" s="2"/>
    </row>
    <row r="981" spans="1:2">
      <c r="A981" s="2"/>
      <c r="B981" s="2"/>
    </row>
    <row r="982" spans="1:2">
      <c r="A982" s="2"/>
      <c r="B982" s="2"/>
    </row>
    <row r="983" spans="1:2">
      <c r="A983" s="2"/>
      <c r="B983" s="2"/>
    </row>
    <row r="984" spans="1:2">
      <c r="A984" s="2"/>
      <c r="B984" s="2"/>
    </row>
    <row r="985" spans="1:2">
      <c r="A985" s="2"/>
      <c r="B985" s="2"/>
    </row>
    <row r="986" spans="1:2">
      <c r="A986" s="2"/>
      <c r="B986" s="2"/>
    </row>
    <row r="987" spans="1:2">
      <c r="A987" s="2"/>
      <c r="B987" s="2"/>
    </row>
    <row r="988" spans="1:2">
      <c r="A988" s="2"/>
      <c r="B988" s="2"/>
    </row>
    <row r="989" spans="1:2">
      <c r="A989" s="2"/>
      <c r="B989" s="2"/>
    </row>
    <row r="990" spans="1:2">
      <c r="A990" s="2"/>
      <c r="B990" s="2"/>
    </row>
    <row r="991" spans="1:2">
      <c r="A991" s="2"/>
      <c r="B991" s="2"/>
    </row>
    <row r="992" spans="1:2">
      <c r="A992" s="2"/>
      <c r="B992" s="2"/>
    </row>
    <row r="993" spans="1:2">
      <c r="A993" s="2"/>
      <c r="B993" s="2"/>
    </row>
    <row r="994" spans="1:2">
      <c r="A994" s="2"/>
      <c r="B994" s="2"/>
    </row>
    <row r="995" spans="1:2">
      <c r="A995" s="2"/>
      <c r="B995" s="2"/>
    </row>
    <row r="996" spans="1:2">
      <c r="A996" s="2"/>
      <c r="B996" s="2"/>
    </row>
    <row r="997" spans="1:2">
      <c r="A997" s="2"/>
      <c r="B997" s="2"/>
    </row>
    <row r="998" spans="1:2">
      <c r="A998" s="2"/>
      <c r="B998" s="2"/>
    </row>
    <row r="999" spans="1:2">
      <c r="A999" s="2"/>
      <c r="B999" s="2"/>
    </row>
    <row r="1000" spans="1:2">
      <c r="A1000" s="2"/>
      <c r="B1000" s="2"/>
    </row>
    <row r="1001" spans="1:2">
      <c r="A1001" s="2"/>
      <c r="B1001" s="2"/>
    </row>
    <row r="1002" spans="1:2">
      <c r="A1002" s="2"/>
      <c r="B1002" s="2"/>
    </row>
    <row r="1003" spans="1:2">
      <c r="A1003" s="2"/>
      <c r="B1003" s="2"/>
    </row>
    <row r="1004" spans="1:2">
      <c r="A1004" s="2"/>
      <c r="B1004" s="2"/>
    </row>
    <row r="1005" spans="1:2">
      <c r="A1005" s="2"/>
      <c r="B1005" s="2"/>
    </row>
    <row r="1006" spans="1:2">
      <c r="A1006" s="2"/>
      <c r="B1006" s="2"/>
    </row>
    <row r="1007" spans="1:2">
      <c r="A1007" s="2"/>
      <c r="B1007" s="2"/>
    </row>
    <row r="1008" spans="1:2">
      <c r="A1008" s="2"/>
      <c r="B1008" s="2"/>
    </row>
    <row r="1009" spans="1:2">
      <c r="A1009" s="2"/>
      <c r="B1009" s="2"/>
    </row>
    <row r="1010" spans="1:2">
      <c r="A1010" s="2"/>
      <c r="B1010" s="2"/>
    </row>
    <row r="1011" spans="1:2">
      <c r="A1011" s="2"/>
      <c r="B1011" s="2"/>
    </row>
    <row r="1012" spans="1:2">
      <c r="A1012" s="2"/>
      <c r="B1012" s="2"/>
    </row>
    <row r="1013" spans="1:2">
      <c r="A1013" s="2"/>
      <c r="B1013" s="2"/>
    </row>
    <row r="1014" spans="1:2">
      <c r="A1014" s="2"/>
      <c r="B1014" s="2"/>
    </row>
    <row r="1015" spans="1:2">
      <c r="A1015" s="2"/>
      <c r="B1015" s="2"/>
    </row>
    <row r="1016" spans="1:2">
      <c r="A1016" s="2"/>
      <c r="B1016" s="2"/>
    </row>
    <row r="1017" spans="1:2">
      <c r="A1017" s="2"/>
      <c r="B1017" s="2"/>
    </row>
    <row r="1018" spans="1:2">
      <c r="A1018" s="2"/>
      <c r="B1018" s="2"/>
    </row>
    <row r="1019" spans="1:2">
      <c r="A1019" s="2"/>
      <c r="B1019" s="2"/>
    </row>
    <row r="1020" spans="1:2">
      <c r="A1020" s="2"/>
      <c r="B1020" s="2"/>
    </row>
    <row r="1021" spans="1:2">
      <c r="A1021" s="2"/>
      <c r="B1021" s="2"/>
    </row>
    <row r="1022" spans="1:2">
      <c r="A1022" s="2"/>
      <c r="B1022" s="2"/>
    </row>
    <row r="1023" spans="1:2">
      <c r="A1023" s="2"/>
      <c r="B1023" s="2"/>
    </row>
    <row r="1024" spans="1:2">
      <c r="A1024" s="2"/>
      <c r="B1024" s="2"/>
    </row>
    <row r="1025" spans="1:2">
      <c r="A1025" s="2"/>
      <c r="B1025" s="2"/>
    </row>
    <row r="1026" spans="1:2">
      <c r="A1026" s="2"/>
      <c r="B1026" s="2"/>
    </row>
    <row r="1027" spans="1:2">
      <c r="A1027" s="2"/>
      <c r="B1027" s="2"/>
    </row>
    <row r="1028" spans="1:2">
      <c r="A1028" s="2"/>
      <c r="B1028" s="2"/>
    </row>
    <row r="1029" spans="1:2">
      <c r="A1029" s="2"/>
      <c r="B1029" s="2"/>
    </row>
    <row r="1030" spans="1:2">
      <c r="A1030" s="2"/>
      <c r="B1030" s="2"/>
    </row>
    <row r="1031" spans="1:2">
      <c r="A1031" s="2"/>
      <c r="B1031" s="2"/>
    </row>
    <row r="1032" spans="1:2">
      <c r="A1032" s="2"/>
      <c r="B1032" s="2"/>
    </row>
    <row r="1033" spans="1:2">
      <c r="A1033" s="2"/>
      <c r="B1033" s="2"/>
    </row>
    <row r="1034" spans="1:2">
      <c r="A1034" s="2"/>
      <c r="B1034" s="2"/>
    </row>
    <row r="1035" spans="1:2">
      <c r="A1035" s="2"/>
      <c r="B1035" s="2"/>
    </row>
    <row r="1036" spans="1:2">
      <c r="A1036" s="2"/>
      <c r="B1036" s="2"/>
    </row>
    <row r="1037" spans="1:2">
      <c r="A1037" s="2"/>
      <c r="B1037" s="2"/>
    </row>
    <row r="1038" spans="1:2">
      <c r="A1038" s="2"/>
      <c r="B1038" s="2"/>
    </row>
    <row r="1039" spans="1:2">
      <c r="A1039" s="2"/>
      <c r="B1039" s="2"/>
    </row>
    <row r="1040" spans="1:2">
      <c r="A1040" s="2"/>
      <c r="B1040" s="2"/>
    </row>
    <row r="1041" spans="1:2">
      <c r="A1041" s="2"/>
      <c r="B1041" s="2"/>
    </row>
    <row r="1042" spans="1:2">
      <c r="A1042" s="2"/>
      <c r="B1042" s="2"/>
    </row>
    <row r="1043" spans="1:2">
      <c r="A1043" s="2"/>
      <c r="B1043" s="2"/>
    </row>
    <row r="1044" spans="1:2">
      <c r="A1044" s="2"/>
      <c r="B1044" s="2"/>
    </row>
    <row r="1045" spans="1:2">
      <c r="A1045" s="2"/>
      <c r="B1045" s="2"/>
    </row>
    <row r="1046" spans="1:2">
      <c r="A1046" s="2"/>
      <c r="B1046" s="2"/>
    </row>
    <row r="1047" spans="1:2">
      <c r="A1047" s="2"/>
      <c r="B1047" s="2"/>
    </row>
    <row r="1048" spans="1:2">
      <c r="A1048" s="2"/>
      <c r="B1048" s="2"/>
    </row>
    <row r="1049" spans="1:2">
      <c r="A1049" s="2"/>
      <c r="B1049" s="2"/>
    </row>
    <row r="1050" spans="1:2">
      <c r="A1050" s="2"/>
      <c r="B1050" s="2"/>
    </row>
    <row r="1051" spans="1:2">
      <c r="A1051" s="2"/>
      <c r="B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  <c r="B1081" s="2"/>
    </row>
    <row r="1082" spans="1:2">
      <c r="A1082" s="2"/>
      <c r="B1082" s="2"/>
    </row>
    <row r="1083" spans="1:2">
      <c r="A1083" s="2"/>
      <c r="B1083" s="2"/>
    </row>
    <row r="1084" spans="1:2">
      <c r="A1084" s="2"/>
      <c r="B1084" s="2"/>
    </row>
    <row r="1085" spans="1:2">
      <c r="A1085" s="2"/>
      <c r="B1085" s="2"/>
    </row>
    <row r="1086" spans="1:2">
      <c r="A1086" s="2"/>
      <c r="B1086" s="2"/>
    </row>
    <row r="1087" spans="1:2">
      <c r="A1087" s="2"/>
      <c r="B1087" s="2"/>
    </row>
    <row r="1088" spans="1:2">
      <c r="A1088" s="2"/>
      <c r="B1088" s="2"/>
    </row>
    <row r="1089" spans="1:2">
      <c r="A1089" s="2"/>
      <c r="B1089" s="2"/>
    </row>
    <row r="1090" spans="1:2">
      <c r="A1090" s="2"/>
      <c r="B1090" s="2"/>
    </row>
    <row r="1091" spans="1:2">
      <c r="A1091" s="2"/>
      <c r="B1091" s="2"/>
    </row>
    <row r="1092" spans="1:2">
      <c r="A1092" s="2"/>
      <c r="B1092" s="2"/>
    </row>
    <row r="1093" spans="1:2">
      <c r="A1093" s="2"/>
      <c r="B1093" s="2"/>
    </row>
    <row r="1094" spans="1:2">
      <c r="A1094" s="2"/>
      <c r="B1094" s="2"/>
    </row>
    <row r="1095" spans="1:2">
      <c r="A1095" s="2"/>
      <c r="B1095" s="2"/>
    </row>
    <row r="1096" spans="1:2">
      <c r="A1096" s="2"/>
      <c r="B1096" s="2"/>
    </row>
    <row r="1097" spans="1:2">
      <c r="A1097" s="2"/>
      <c r="B1097" s="2"/>
    </row>
    <row r="1098" spans="1:2">
      <c r="A1098" s="2"/>
      <c r="B1098" s="2"/>
    </row>
    <row r="1099" spans="1:2">
      <c r="A1099" s="2"/>
      <c r="B1099" s="2"/>
    </row>
    <row r="1100" spans="1:2">
      <c r="A1100" s="2"/>
      <c r="B1100" s="2"/>
    </row>
    <row r="1101" spans="1:2">
      <c r="A1101" s="2"/>
      <c r="B1101" s="2"/>
    </row>
    <row r="1102" spans="1:2">
      <c r="A1102" s="2"/>
      <c r="B1102" s="2"/>
    </row>
    <row r="1103" spans="1:2">
      <c r="A1103" s="2"/>
      <c r="B1103" s="2"/>
    </row>
    <row r="1104" spans="1:2">
      <c r="A1104" s="2"/>
      <c r="B1104" s="2"/>
    </row>
    <row r="1105" spans="1:2">
      <c r="A1105" s="2"/>
      <c r="B1105" s="2"/>
    </row>
    <row r="1106" spans="1:2">
      <c r="A1106" s="2"/>
      <c r="B1106" s="2"/>
    </row>
    <row r="1107" spans="1:2">
      <c r="A1107" s="2"/>
      <c r="B1107" s="2"/>
    </row>
    <row r="1108" spans="1:2">
      <c r="A1108" s="2"/>
      <c r="B1108" s="2"/>
    </row>
    <row r="1109" spans="1:2">
      <c r="A1109" s="2"/>
      <c r="B1109" s="2"/>
    </row>
    <row r="1110" spans="1:2">
      <c r="A1110" s="2"/>
      <c r="B1110" s="2"/>
    </row>
    <row r="1111" spans="1:2">
      <c r="A1111" s="2"/>
      <c r="B1111" s="2"/>
    </row>
    <row r="1112" spans="1:2">
      <c r="A1112" s="2"/>
      <c r="B1112" s="2"/>
    </row>
    <row r="1113" spans="1:2">
      <c r="A1113" s="2"/>
      <c r="B1113" s="2"/>
    </row>
    <row r="1114" spans="1:2">
      <c r="A1114" s="2"/>
      <c r="B1114" s="2"/>
    </row>
    <row r="1115" spans="1:2">
      <c r="A1115" s="2"/>
      <c r="B1115" s="2"/>
    </row>
    <row r="1116" spans="1:2">
      <c r="A1116" s="2"/>
      <c r="B1116" s="2"/>
    </row>
    <row r="1117" spans="1:2">
      <c r="A1117" s="2"/>
      <c r="B1117" s="2"/>
    </row>
    <row r="1118" spans="1:2">
      <c r="A1118" s="2"/>
      <c r="B1118" s="2"/>
    </row>
    <row r="1119" spans="1:2">
      <c r="A1119" s="2"/>
      <c r="B1119" s="2"/>
    </row>
    <row r="1120" spans="1:2">
      <c r="A1120" s="2"/>
      <c r="B1120" s="2"/>
    </row>
    <row r="1121" spans="1:2">
      <c r="A1121" s="2"/>
      <c r="B1121" s="2"/>
    </row>
    <row r="1122" spans="1:2">
      <c r="A1122" s="2"/>
      <c r="B1122" s="2"/>
    </row>
    <row r="1123" spans="1:2">
      <c r="A1123" s="2"/>
      <c r="B1123" s="2"/>
    </row>
    <row r="1124" spans="1:2">
      <c r="A1124" s="2"/>
      <c r="B1124" s="2"/>
    </row>
    <row r="1125" spans="1:2">
      <c r="A1125" s="2"/>
      <c r="B1125" s="2"/>
    </row>
    <row r="1126" spans="1:2">
      <c r="A1126" s="2"/>
      <c r="B1126" s="2"/>
    </row>
    <row r="1127" spans="1:2">
      <c r="A1127" s="2"/>
      <c r="B1127" s="2"/>
    </row>
    <row r="1128" spans="1:2">
      <c r="A1128" s="2"/>
      <c r="B1128" s="2"/>
    </row>
    <row r="1129" spans="1:2">
      <c r="A1129" s="2"/>
      <c r="B1129" s="2"/>
    </row>
    <row r="1130" spans="1:2">
      <c r="A1130" s="2"/>
      <c r="B1130" s="2"/>
    </row>
    <row r="1131" spans="1:2">
      <c r="A1131" s="2"/>
      <c r="B1131" s="2"/>
    </row>
    <row r="1132" spans="1:2">
      <c r="A1132" s="2"/>
      <c r="B1132" s="2"/>
    </row>
    <row r="1133" spans="1:2">
      <c r="A1133" s="2"/>
      <c r="B1133" s="2"/>
    </row>
    <row r="1134" spans="1:2">
      <c r="A1134" s="2"/>
      <c r="B1134" s="2"/>
    </row>
    <row r="1135" spans="1:2">
      <c r="A1135" s="2"/>
      <c r="B1135" s="2"/>
    </row>
    <row r="1136" spans="1:2">
      <c r="A1136" s="2"/>
      <c r="B1136" s="2"/>
    </row>
    <row r="1137" spans="1:2">
      <c r="A1137" s="2"/>
      <c r="B1137" s="2"/>
    </row>
    <row r="1138" spans="1:2">
      <c r="A1138" s="2"/>
      <c r="B1138" s="2"/>
    </row>
    <row r="1139" spans="1:2">
      <c r="A1139" s="2"/>
      <c r="B1139" s="2"/>
    </row>
    <row r="1140" spans="1:2">
      <c r="A1140" s="2"/>
      <c r="B1140" s="2"/>
    </row>
    <row r="1141" spans="1:2">
      <c r="A1141" s="2"/>
      <c r="B1141" s="2"/>
    </row>
    <row r="1142" spans="1:2">
      <c r="A1142" s="2"/>
      <c r="B1142" s="2"/>
    </row>
    <row r="1143" spans="1:2">
      <c r="A1143" s="2"/>
      <c r="B1143" s="2"/>
    </row>
    <row r="1144" spans="1:2">
      <c r="A1144" s="2"/>
      <c r="B1144" s="2"/>
    </row>
    <row r="1145" spans="1:2">
      <c r="A1145" s="2"/>
      <c r="B1145" s="2"/>
    </row>
    <row r="1146" spans="1:2">
      <c r="A1146" s="2"/>
      <c r="B1146" s="2"/>
    </row>
    <row r="1147" spans="1:2">
      <c r="A1147" s="2"/>
      <c r="B1147" s="2"/>
    </row>
    <row r="1148" spans="1:2">
      <c r="A1148" s="2"/>
      <c r="B1148" s="2"/>
    </row>
    <row r="1149" spans="1:2">
      <c r="A1149" s="2"/>
      <c r="B1149" s="2"/>
    </row>
    <row r="1150" spans="1:2">
      <c r="A1150" s="2"/>
      <c r="B1150" s="2"/>
    </row>
    <row r="1151" spans="1:2">
      <c r="A1151" s="2"/>
      <c r="B1151" s="2"/>
    </row>
    <row r="1152" spans="1:2">
      <c r="A1152" s="2"/>
      <c r="B1152" s="2"/>
    </row>
    <row r="1153" spans="1:2">
      <c r="A1153" s="2"/>
      <c r="B1153" s="2"/>
    </row>
    <row r="1154" spans="1:2">
      <c r="A1154" s="2"/>
      <c r="B1154" s="2"/>
    </row>
    <row r="1155" spans="1:2">
      <c r="A1155" s="2"/>
      <c r="B1155" s="2"/>
    </row>
    <row r="1156" spans="1:2">
      <c r="A1156" s="2"/>
      <c r="B1156" s="2"/>
    </row>
    <row r="1157" spans="1:2">
      <c r="A1157" s="2"/>
      <c r="B1157" s="2"/>
    </row>
    <row r="1158" spans="1:2">
      <c r="A1158" s="2"/>
      <c r="B1158" s="2"/>
    </row>
    <row r="1159" spans="1:2">
      <c r="A1159" s="2"/>
      <c r="B1159" s="2"/>
    </row>
    <row r="1160" spans="1:2">
      <c r="A1160" s="2"/>
      <c r="B1160" s="2"/>
    </row>
    <row r="1161" spans="1:2">
      <c r="A1161" s="2"/>
      <c r="B1161" s="2"/>
    </row>
    <row r="1162" spans="1:2">
      <c r="A1162" s="2"/>
      <c r="B1162" s="2"/>
    </row>
    <row r="1163" spans="1:2">
      <c r="A1163" s="2"/>
      <c r="B1163" s="2"/>
    </row>
    <row r="1164" spans="1:2">
      <c r="A1164" s="2"/>
      <c r="B1164" s="2"/>
    </row>
    <row r="1165" spans="1:2">
      <c r="A1165" s="2"/>
      <c r="B1165" s="2"/>
    </row>
    <row r="1166" spans="1:2">
      <c r="A1166" s="2"/>
      <c r="B1166" s="2"/>
    </row>
    <row r="1167" spans="1:2">
      <c r="A1167" s="2"/>
      <c r="B1167" s="2"/>
    </row>
    <row r="1168" spans="1:2">
      <c r="A1168" s="2"/>
      <c r="B1168" s="2"/>
    </row>
    <row r="1169" spans="1:2">
      <c r="A1169" s="2"/>
      <c r="B1169" s="2"/>
    </row>
    <row r="1170" spans="1:2">
      <c r="A1170" s="2"/>
      <c r="B1170" s="2"/>
    </row>
    <row r="1171" spans="1:2">
      <c r="A1171" s="2"/>
      <c r="B1171" s="2"/>
    </row>
    <row r="1172" spans="1:2">
      <c r="A1172" s="2"/>
      <c r="B1172" s="2"/>
    </row>
    <row r="1173" spans="1:2">
      <c r="A1173" s="2"/>
      <c r="B1173" s="2"/>
    </row>
    <row r="1174" spans="1:2">
      <c r="A1174" s="2"/>
      <c r="B1174" s="2"/>
    </row>
    <row r="1175" spans="1:2">
      <c r="A1175" s="2"/>
      <c r="B1175" s="2"/>
    </row>
    <row r="1176" spans="1:2">
      <c r="A1176" s="2"/>
      <c r="B1176" s="2"/>
    </row>
    <row r="1177" spans="1:2">
      <c r="A1177" s="2"/>
      <c r="B1177" s="2"/>
    </row>
    <row r="1178" spans="1:2">
      <c r="A1178" s="2"/>
      <c r="B1178" s="2"/>
    </row>
    <row r="1179" spans="1:2">
      <c r="A1179" s="2"/>
      <c r="B1179" s="2"/>
    </row>
    <row r="1180" spans="1:2">
      <c r="A1180" s="2"/>
      <c r="B1180" s="2"/>
    </row>
    <row r="1181" spans="1:2">
      <c r="A1181" s="2"/>
      <c r="B1181" s="2"/>
    </row>
    <row r="1182" spans="1:2">
      <c r="A1182" s="2"/>
      <c r="B1182" s="2"/>
    </row>
    <row r="1183" spans="1:2">
      <c r="A1183" s="2"/>
      <c r="B1183" s="2"/>
    </row>
    <row r="1184" spans="1:2">
      <c r="A1184" s="2"/>
      <c r="B1184" s="2"/>
    </row>
    <row r="1185" spans="1:2">
      <c r="A1185" s="2"/>
      <c r="B1185" s="2"/>
    </row>
    <row r="1186" spans="1:2">
      <c r="A1186" s="2"/>
      <c r="B1186" s="2"/>
    </row>
    <row r="1187" spans="1:2">
      <c r="A1187" s="2"/>
      <c r="B1187" s="2"/>
    </row>
    <row r="1188" spans="1:2">
      <c r="A1188" s="2"/>
      <c r="B1188" s="2"/>
    </row>
    <row r="1189" spans="1:2">
      <c r="A1189" s="2"/>
      <c r="B1189" s="2"/>
    </row>
    <row r="1190" spans="1:2">
      <c r="A1190" s="2"/>
      <c r="B1190" s="2"/>
    </row>
    <row r="1191" spans="1:2">
      <c r="A1191" s="2"/>
      <c r="B1191" s="2"/>
    </row>
    <row r="1192" spans="1:2">
      <c r="A1192" s="2"/>
      <c r="B1192" s="2"/>
    </row>
    <row r="1193" spans="1:2">
      <c r="A1193" s="2"/>
      <c r="B1193" s="2"/>
    </row>
    <row r="1194" spans="1:2">
      <c r="A1194" s="2"/>
      <c r="B1194" s="2"/>
    </row>
    <row r="1195" spans="1:2">
      <c r="A1195" s="2"/>
      <c r="B1195" s="2"/>
    </row>
    <row r="1196" spans="1:2">
      <c r="A1196" s="2"/>
      <c r="B1196" s="2"/>
    </row>
    <row r="1197" spans="1:2">
      <c r="A1197" s="2"/>
      <c r="B1197" s="2"/>
    </row>
    <row r="1198" spans="1:2">
      <c r="A1198" s="2"/>
      <c r="B1198" s="2"/>
    </row>
    <row r="1199" spans="1:2">
      <c r="A1199" s="2"/>
      <c r="B1199" s="2"/>
    </row>
    <row r="1200" spans="1:2">
      <c r="A1200" s="2"/>
      <c r="B1200" s="2"/>
    </row>
    <row r="1201" spans="1:2">
      <c r="A1201" s="2"/>
      <c r="B1201" s="2"/>
    </row>
    <row r="1202" spans="1:2">
      <c r="A1202" s="2"/>
      <c r="B1202" s="2"/>
    </row>
    <row r="1203" spans="1:2">
      <c r="A1203" s="2"/>
      <c r="B1203" s="2"/>
    </row>
    <row r="1204" spans="1:2">
      <c r="A1204" s="2"/>
      <c r="B1204" s="2"/>
    </row>
    <row r="1205" spans="1:2">
      <c r="A1205" s="2"/>
      <c r="B1205" s="2"/>
    </row>
    <row r="1206" spans="1:2">
      <c r="A1206" s="2"/>
      <c r="B1206" s="2"/>
    </row>
    <row r="1207" spans="1:2">
      <c r="A1207" s="2"/>
      <c r="B1207" s="2"/>
    </row>
    <row r="1208" spans="1:2">
      <c r="A1208" s="2"/>
      <c r="B1208" s="2"/>
    </row>
    <row r="1209" spans="1:2">
      <c r="A1209" s="2"/>
      <c r="B1209" s="2"/>
    </row>
    <row r="1210" spans="1:2">
      <c r="A1210" s="2"/>
      <c r="B1210" s="2"/>
    </row>
    <row r="1211" spans="1:2">
      <c r="A1211" s="2"/>
      <c r="B1211" s="2"/>
    </row>
    <row r="1212" spans="1:2">
      <c r="A1212" s="2"/>
      <c r="B1212" s="2"/>
    </row>
    <row r="1213" spans="1:2">
      <c r="A1213" s="2"/>
      <c r="B1213" s="2"/>
    </row>
    <row r="1214" spans="1:2">
      <c r="A1214" s="2"/>
      <c r="B1214" s="2"/>
    </row>
    <row r="1215" spans="1:2">
      <c r="A1215" s="2"/>
      <c r="B1215" s="2"/>
    </row>
    <row r="1216" spans="1:2">
      <c r="A1216" s="2"/>
      <c r="B1216" s="2"/>
    </row>
    <row r="1217" spans="1:2">
      <c r="A1217" s="2"/>
      <c r="B1217" s="2"/>
    </row>
    <row r="1218" spans="1:2">
      <c r="A1218" s="2"/>
      <c r="B1218" s="2"/>
    </row>
    <row r="1219" spans="1:2">
      <c r="A1219" s="2"/>
      <c r="B1219" s="2"/>
    </row>
    <row r="1220" spans="1:2">
      <c r="A1220" s="2"/>
      <c r="B1220" s="2"/>
    </row>
    <row r="1221" spans="1:2">
      <c r="A1221" s="2"/>
      <c r="B1221" s="2"/>
    </row>
    <row r="1222" spans="1:2">
      <c r="A1222" s="2"/>
      <c r="B1222" s="2"/>
    </row>
    <row r="1223" spans="1:2">
      <c r="A1223" s="2"/>
      <c r="B1223" s="2"/>
    </row>
    <row r="1224" spans="1:2">
      <c r="A1224" s="2"/>
      <c r="B1224" s="2"/>
    </row>
    <row r="1225" spans="1:2">
      <c r="A1225" s="2"/>
      <c r="B1225" s="2"/>
    </row>
    <row r="1226" spans="1:2">
      <c r="A1226" s="2"/>
      <c r="B1226" s="2"/>
    </row>
    <row r="1227" spans="1:2">
      <c r="A1227" s="2"/>
      <c r="B1227" s="2"/>
    </row>
    <row r="1228" spans="1:2">
      <c r="A1228" s="2"/>
      <c r="B1228" s="2"/>
    </row>
    <row r="1229" spans="1:2">
      <c r="A1229" s="2"/>
      <c r="B1229" s="2"/>
    </row>
    <row r="1230" spans="1:2">
      <c r="A1230" s="2"/>
      <c r="B1230" s="2"/>
    </row>
    <row r="1231" spans="1:2">
      <c r="A1231" s="2"/>
      <c r="B1231" s="2"/>
    </row>
    <row r="1232" spans="1:2">
      <c r="A1232" s="2"/>
      <c r="B1232" s="2"/>
    </row>
    <row r="1233" spans="1:2">
      <c r="A1233" s="2"/>
      <c r="B1233" s="2"/>
    </row>
    <row r="1234" spans="1:2">
      <c r="A1234" s="2"/>
      <c r="B1234" s="2"/>
    </row>
    <row r="1235" spans="1:2">
      <c r="A1235" s="2"/>
      <c r="B1235" s="2"/>
    </row>
    <row r="1236" spans="1:2">
      <c r="A1236" s="2"/>
      <c r="B1236" s="2"/>
    </row>
    <row r="1237" spans="1:2">
      <c r="A1237" s="2"/>
      <c r="B1237" s="2"/>
    </row>
    <row r="1238" spans="1:2">
      <c r="A1238" s="2"/>
      <c r="B1238" s="2"/>
    </row>
    <row r="1239" spans="1:2">
      <c r="A1239" s="2"/>
      <c r="B1239" s="2"/>
    </row>
    <row r="1240" spans="1:2">
      <c r="A1240" s="2"/>
      <c r="B1240" s="2"/>
    </row>
    <row r="1241" spans="1:2">
      <c r="A1241" s="2"/>
      <c r="B1241" s="2"/>
    </row>
    <row r="1242" spans="1:2">
      <c r="A1242" s="2"/>
      <c r="B1242" s="2"/>
    </row>
    <row r="1243" spans="1:2">
      <c r="A1243" s="2"/>
      <c r="B1243" s="2"/>
    </row>
    <row r="1244" spans="1:2">
      <c r="A1244" s="2"/>
      <c r="B1244" s="2"/>
    </row>
    <row r="1245" spans="1:2">
      <c r="A1245" s="2"/>
      <c r="B1245" s="2"/>
    </row>
    <row r="1246" spans="1:2">
      <c r="A1246" s="2"/>
      <c r="B1246" s="2"/>
    </row>
    <row r="1247" spans="1:2">
      <c r="A1247" s="2"/>
      <c r="B1247" s="2"/>
    </row>
    <row r="1248" spans="1:2">
      <c r="A1248" s="2"/>
      <c r="B1248" s="2"/>
    </row>
    <row r="1249" spans="1:2">
      <c r="A1249" s="2"/>
      <c r="B1249" s="2"/>
    </row>
    <row r="1250" spans="1:2">
      <c r="A1250" s="2"/>
      <c r="B1250" s="2"/>
    </row>
    <row r="1251" spans="1:2">
      <c r="A1251" s="2"/>
      <c r="B1251" s="2"/>
    </row>
    <row r="1252" spans="1:2">
      <c r="A1252" s="2"/>
      <c r="B1252" s="2"/>
    </row>
    <row r="1253" spans="1:2">
      <c r="A1253" s="2"/>
      <c r="B1253" s="2"/>
    </row>
    <row r="1254" spans="1:2">
      <c r="A1254" s="2"/>
      <c r="B1254" s="2"/>
    </row>
    <row r="1255" spans="1:2">
      <c r="A1255" s="2"/>
      <c r="B1255" s="2"/>
    </row>
    <row r="1256" spans="1:2">
      <c r="A1256" s="2"/>
      <c r="B1256" s="2"/>
    </row>
    <row r="1257" spans="1:2">
      <c r="A1257" s="2"/>
      <c r="B1257" s="2"/>
    </row>
    <row r="1258" spans="1:2">
      <c r="A1258" s="2"/>
      <c r="B1258" s="2"/>
    </row>
    <row r="1259" spans="1:2">
      <c r="A1259" s="2"/>
      <c r="B1259" s="2"/>
    </row>
    <row r="1260" spans="1:2">
      <c r="A1260" s="2"/>
      <c r="B1260" s="2"/>
    </row>
    <row r="1261" spans="1:2">
      <c r="A1261" s="2"/>
      <c r="B1261" s="2"/>
    </row>
    <row r="1262" spans="1:2">
      <c r="A1262" s="2"/>
      <c r="B1262" s="2"/>
    </row>
    <row r="1263" spans="1:2">
      <c r="A1263" s="2"/>
      <c r="B1263" s="2"/>
    </row>
    <row r="1264" spans="1:2">
      <c r="A1264" s="2"/>
      <c r="B1264" s="2"/>
    </row>
    <row r="1265" spans="1:2">
      <c r="A1265" s="2"/>
      <c r="B1265" s="2"/>
    </row>
    <row r="1266" spans="1:2">
      <c r="A1266" s="2"/>
      <c r="B1266" s="2"/>
    </row>
    <row r="1267" spans="1:2">
      <c r="A1267" s="2"/>
      <c r="B1267" s="2"/>
    </row>
    <row r="1268" spans="1:2">
      <c r="A1268" s="2"/>
      <c r="B1268" s="2"/>
    </row>
    <row r="1269" spans="1:2">
      <c r="A1269" s="2"/>
      <c r="B1269" s="2"/>
    </row>
    <row r="1270" spans="1:2">
      <c r="A1270" s="2"/>
      <c r="B1270" s="2"/>
    </row>
    <row r="1271" spans="1:2">
      <c r="A1271" s="2"/>
      <c r="B1271" s="2"/>
    </row>
    <row r="1272" spans="1:2">
      <c r="A1272" s="2"/>
      <c r="B1272" s="2"/>
    </row>
    <row r="1273" spans="1:2">
      <c r="A1273" s="2"/>
      <c r="B1273" s="2"/>
    </row>
    <row r="1274" spans="1:2">
      <c r="A1274" s="2"/>
      <c r="B1274" s="2"/>
    </row>
    <row r="1275" spans="1:2">
      <c r="A1275" s="2"/>
      <c r="B1275" s="2"/>
    </row>
    <row r="1276" spans="1:2">
      <c r="A1276" s="2"/>
      <c r="B1276" s="2"/>
    </row>
    <row r="1277" spans="1:2">
      <c r="A1277" s="2"/>
      <c r="B1277" s="2"/>
    </row>
    <row r="1278" spans="1:2">
      <c r="A1278" s="2"/>
      <c r="B1278" s="2"/>
    </row>
    <row r="1279" spans="1:2">
      <c r="A1279" s="2"/>
      <c r="B1279" s="2"/>
    </row>
    <row r="1280" spans="1:2">
      <c r="A1280" s="2"/>
      <c r="B1280" s="2"/>
    </row>
    <row r="1281" spans="1:2">
      <c r="A1281" s="2"/>
      <c r="B1281" s="2"/>
    </row>
    <row r="1282" spans="1:2">
      <c r="A1282" s="2"/>
      <c r="B1282" s="2"/>
    </row>
    <row r="1283" spans="1:2">
      <c r="A1283" s="2"/>
      <c r="B1283" s="2"/>
    </row>
    <row r="1284" spans="1:2">
      <c r="A1284" s="2"/>
      <c r="B1284" s="2"/>
    </row>
    <row r="1285" spans="1:2">
      <c r="A1285" s="2"/>
      <c r="B1285" s="2"/>
    </row>
    <row r="1286" spans="1:2">
      <c r="A1286" s="2"/>
      <c r="B1286" s="2"/>
    </row>
    <row r="1287" spans="1:2">
      <c r="A1287" s="2"/>
      <c r="B1287" s="2"/>
    </row>
    <row r="1288" spans="1:2">
      <c r="A1288" s="2"/>
      <c r="B1288" s="2"/>
    </row>
    <row r="1289" spans="1:2">
      <c r="A1289" s="2"/>
      <c r="B1289" s="2"/>
    </row>
    <row r="1290" spans="1:2">
      <c r="A1290" s="2"/>
      <c r="B1290" s="2"/>
    </row>
    <row r="1291" spans="1:2">
      <c r="A1291" s="2"/>
      <c r="B1291" s="2"/>
    </row>
    <row r="1292" spans="1:2">
      <c r="A1292" s="2"/>
      <c r="B1292" s="2"/>
    </row>
    <row r="1293" spans="1:2">
      <c r="A1293" s="2"/>
      <c r="B1293" s="2"/>
    </row>
    <row r="1294" spans="1:2">
      <c r="A1294" s="2"/>
      <c r="B1294" s="2"/>
    </row>
    <row r="1295" spans="1:2">
      <c r="A1295" s="2"/>
      <c r="B1295" s="2"/>
    </row>
    <row r="1296" spans="1:2">
      <c r="A1296" s="2"/>
      <c r="B1296" s="2"/>
    </row>
    <row r="1297" spans="1:2">
      <c r="A1297" s="2"/>
      <c r="B1297" s="2"/>
    </row>
    <row r="1298" spans="1:2">
      <c r="A1298" s="2"/>
      <c r="B1298" s="2"/>
    </row>
    <row r="1299" spans="1:2">
      <c r="A1299" s="2"/>
      <c r="B1299" s="2"/>
    </row>
    <row r="1300" spans="1:2">
      <c r="A1300" s="2"/>
      <c r="B1300" s="2"/>
    </row>
    <row r="1301" spans="1:2">
      <c r="A1301" s="2"/>
      <c r="B1301" s="2"/>
    </row>
    <row r="1302" spans="1:2">
      <c r="A1302" s="2"/>
      <c r="B1302" s="2"/>
    </row>
    <row r="1303" spans="1:2">
      <c r="A1303" s="2"/>
      <c r="B1303" s="2"/>
    </row>
    <row r="1304" spans="1:2">
      <c r="A1304" s="2"/>
      <c r="B1304" s="2"/>
    </row>
    <row r="1305" spans="1:2">
      <c r="A1305" s="2"/>
      <c r="B1305" s="2"/>
    </row>
    <row r="1306" spans="1:2">
      <c r="A1306" s="2"/>
      <c r="B1306" s="2"/>
    </row>
    <row r="1307" spans="1:2">
      <c r="A1307" s="2"/>
      <c r="B1307" s="2"/>
    </row>
    <row r="1308" spans="1:2">
      <c r="A1308" s="2"/>
      <c r="B1308" s="2"/>
    </row>
    <row r="1309" spans="1:2">
      <c r="A1309" s="2"/>
      <c r="B1309" s="2"/>
    </row>
    <row r="1310" spans="1:2">
      <c r="A1310" s="2"/>
      <c r="B1310" s="2"/>
    </row>
    <row r="1311" spans="1:2">
      <c r="A1311" s="2"/>
      <c r="B1311" s="2"/>
    </row>
    <row r="1312" spans="1:2">
      <c r="A1312" s="2"/>
      <c r="B1312" s="2"/>
    </row>
    <row r="1313" spans="1:2">
      <c r="A1313" s="2"/>
      <c r="B1313" s="2"/>
    </row>
    <row r="1314" spans="1:2">
      <c r="A1314" s="2"/>
      <c r="B1314" s="2"/>
    </row>
    <row r="1315" spans="1:2">
      <c r="A1315" s="2"/>
      <c r="B1315" s="2"/>
    </row>
    <row r="1316" spans="1:2">
      <c r="A1316" s="2"/>
      <c r="B1316" s="2"/>
    </row>
    <row r="1317" spans="1:2">
      <c r="A1317" s="2"/>
      <c r="B1317" s="2"/>
    </row>
    <row r="1318" spans="1:2">
      <c r="A1318" s="2"/>
      <c r="B1318" s="2"/>
    </row>
    <row r="1319" spans="1:2">
      <c r="A1319" s="2"/>
      <c r="B1319" s="2"/>
    </row>
    <row r="1320" spans="1:2">
      <c r="A1320" s="2"/>
      <c r="B1320" s="2"/>
    </row>
    <row r="1321" spans="1:2">
      <c r="A1321" s="2"/>
      <c r="B1321" s="2"/>
    </row>
    <row r="1322" spans="1:2">
      <c r="A1322" s="2"/>
      <c r="B1322" s="2"/>
    </row>
    <row r="1323" spans="1:2">
      <c r="A1323" s="2"/>
      <c r="B1323" s="2"/>
    </row>
    <row r="1324" spans="1:2">
      <c r="A1324" s="2"/>
      <c r="B1324" s="2"/>
    </row>
    <row r="1325" spans="1:2">
      <c r="A1325" s="2"/>
      <c r="B1325" s="2"/>
    </row>
    <row r="1326" spans="1:2">
      <c r="A1326" s="2"/>
      <c r="B1326" s="2"/>
    </row>
    <row r="1327" spans="1:2">
      <c r="A1327" s="2"/>
      <c r="B1327" s="2"/>
    </row>
    <row r="1328" spans="1:2">
      <c r="A1328" s="2"/>
      <c r="B1328" s="2"/>
    </row>
    <row r="1329" spans="1:2">
      <c r="A1329" s="2"/>
      <c r="B1329" s="2"/>
    </row>
    <row r="1330" spans="1:2">
      <c r="A1330" s="2"/>
      <c r="B1330" s="2"/>
    </row>
    <row r="1331" spans="1:2">
      <c r="A1331" s="2"/>
      <c r="B1331" s="2"/>
    </row>
    <row r="1332" spans="1:2">
      <c r="A1332" s="2"/>
      <c r="B1332" s="2"/>
    </row>
    <row r="1333" spans="1:2">
      <c r="A1333" s="2"/>
      <c r="B1333" s="2"/>
    </row>
    <row r="1334" spans="1:2">
      <c r="A1334" s="2"/>
      <c r="B1334" s="2"/>
    </row>
    <row r="1335" spans="1:2">
      <c r="A1335" s="2"/>
      <c r="B1335" s="2"/>
    </row>
    <row r="1336" spans="1:2">
      <c r="A1336" s="2"/>
      <c r="B1336" s="2"/>
    </row>
    <row r="1337" spans="1:2">
      <c r="A1337" s="2"/>
      <c r="B1337" s="2"/>
    </row>
    <row r="1338" spans="1:2">
      <c r="A1338" s="2"/>
      <c r="B1338" s="2"/>
    </row>
    <row r="1339" spans="1:2">
      <c r="A1339" s="2"/>
      <c r="B1339" s="2"/>
    </row>
    <row r="1340" spans="1:2">
      <c r="A1340" s="2"/>
      <c r="B1340" s="2"/>
    </row>
    <row r="1341" spans="1:2">
      <c r="A1341" s="2"/>
      <c r="B1341" s="2"/>
    </row>
    <row r="1342" spans="1:2">
      <c r="A1342" s="2"/>
      <c r="B1342" s="2"/>
    </row>
    <row r="1343" spans="1:2">
      <c r="A1343" s="2"/>
      <c r="B1343" s="2"/>
    </row>
    <row r="1344" spans="1:2">
      <c r="A1344" s="2"/>
      <c r="B1344" s="2"/>
    </row>
    <row r="1345" spans="1:2">
      <c r="A1345" s="2"/>
      <c r="B1345" s="2"/>
    </row>
    <row r="1346" spans="1:2">
      <c r="A1346" s="2"/>
      <c r="B1346" s="2"/>
    </row>
    <row r="1347" spans="1:2">
      <c r="A1347" s="2"/>
      <c r="B1347" s="2"/>
    </row>
    <row r="1348" spans="1:2">
      <c r="A1348" s="2"/>
      <c r="B1348" s="2"/>
    </row>
    <row r="1349" spans="1:2">
      <c r="A1349" s="2"/>
      <c r="B1349" s="2"/>
    </row>
    <row r="1350" spans="1:2">
      <c r="A1350" s="2"/>
      <c r="B1350" s="2"/>
    </row>
    <row r="1351" spans="1:2">
      <c r="A1351" s="2"/>
      <c r="B1351" s="2"/>
    </row>
    <row r="1352" spans="1:2">
      <c r="A1352" s="2"/>
      <c r="B1352" s="2"/>
    </row>
    <row r="1353" spans="1:2">
      <c r="A1353" s="2"/>
      <c r="B1353" s="2"/>
    </row>
    <row r="1354" spans="1:2">
      <c r="A1354" s="2"/>
      <c r="B1354" s="2"/>
    </row>
    <row r="1355" spans="1:2">
      <c r="A1355" s="2"/>
      <c r="B1355" s="2"/>
    </row>
    <row r="1356" spans="1:2">
      <c r="A1356" s="2"/>
      <c r="B1356" s="2"/>
    </row>
    <row r="1357" spans="1:2">
      <c r="A1357" s="2"/>
      <c r="B1357" s="2"/>
    </row>
    <row r="1358" spans="1:2">
      <c r="A1358" s="2"/>
      <c r="B1358" s="2"/>
    </row>
    <row r="1359" spans="1:2">
      <c r="A1359" s="2"/>
      <c r="B1359" s="2"/>
    </row>
    <row r="1360" spans="1:2">
      <c r="A1360" s="2"/>
      <c r="B1360" s="2"/>
    </row>
    <row r="1361" spans="1:2">
      <c r="A1361" s="2"/>
      <c r="B1361" s="2"/>
    </row>
    <row r="1362" spans="1:2">
      <c r="A1362" s="2"/>
      <c r="B1362" s="2"/>
    </row>
    <row r="1363" spans="1:2">
      <c r="A1363" s="2"/>
      <c r="B1363" s="2"/>
    </row>
    <row r="1364" spans="1:2">
      <c r="A1364" s="2"/>
      <c r="B1364" s="2"/>
    </row>
    <row r="1365" spans="1:2">
      <c r="A1365" s="2"/>
      <c r="B1365" s="2"/>
    </row>
    <row r="1366" spans="1:2">
      <c r="A1366" s="2"/>
      <c r="B1366" s="2"/>
    </row>
    <row r="1367" spans="1:2">
      <c r="A1367" s="2"/>
      <c r="B1367" s="2"/>
    </row>
    <row r="1368" spans="1:2">
      <c r="A1368" s="2"/>
      <c r="B1368" s="2"/>
    </row>
    <row r="1369" spans="1:2">
      <c r="A1369" s="2"/>
      <c r="B1369" s="2"/>
    </row>
    <row r="1370" spans="1:2">
      <c r="A1370" s="2"/>
      <c r="B1370" s="2"/>
    </row>
    <row r="1371" spans="1:2">
      <c r="A1371" s="2"/>
      <c r="B1371" s="2"/>
    </row>
    <row r="1372" spans="1:2">
      <c r="A1372" s="2"/>
      <c r="B1372" s="2"/>
    </row>
    <row r="1373" spans="1:2">
      <c r="A1373" s="2"/>
      <c r="B1373" s="2"/>
    </row>
    <row r="1374" spans="1:2">
      <c r="A1374" s="2"/>
      <c r="B1374" s="2"/>
    </row>
    <row r="1375" spans="1:2">
      <c r="A1375" s="2"/>
      <c r="B1375" s="2"/>
    </row>
    <row r="1376" spans="1:2">
      <c r="A1376" s="2"/>
      <c r="B1376" s="2"/>
    </row>
    <row r="1377" spans="1:2">
      <c r="A1377" s="2"/>
      <c r="B1377" s="2"/>
    </row>
    <row r="1378" spans="1:2">
      <c r="A1378" s="2"/>
      <c r="B1378" s="2"/>
    </row>
    <row r="1379" spans="1:2">
      <c r="A1379" s="2"/>
      <c r="B1379" s="2"/>
    </row>
    <row r="1380" spans="1:2">
      <c r="A1380" s="2"/>
      <c r="B1380" s="2"/>
    </row>
    <row r="1381" spans="1:2">
      <c r="A1381" s="2"/>
      <c r="B1381" s="2"/>
    </row>
    <row r="1382" spans="1:2">
      <c r="A1382" s="2"/>
      <c r="B1382" s="2"/>
    </row>
    <row r="1383" spans="1:2">
      <c r="A1383" s="2"/>
      <c r="B1383" s="2"/>
    </row>
    <row r="1384" spans="1:2">
      <c r="A1384" s="2"/>
      <c r="B1384" s="2"/>
    </row>
    <row r="1385" spans="1:2">
      <c r="A1385" s="2"/>
      <c r="B1385" s="2"/>
    </row>
    <row r="1386" spans="1:2">
      <c r="A1386" s="2"/>
      <c r="B1386" s="2"/>
    </row>
    <row r="1387" spans="1:2">
      <c r="A1387" s="2"/>
      <c r="B1387" s="2"/>
    </row>
    <row r="1388" spans="1:2">
      <c r="A1388" s="2"/>
      <c r="B1388" s="2"/>
    </row>
    <row r="1389" spans="1:2">
      <c r="A1389" s="2"/>
      <c r="B1389" s="2"/>
    </row>
    <row r="1390" spans="1:2">
      <c r="A1390" s="2"/>
      <c r="B1390" s="2"/>
    </row>
    <row r="1391" spans="1:2">
      <c r="A1391" s="2"/>
      <c r="B1391" s="2"/>
    </row>
    <row r="1392" spans="1:2">
      <c r="A1392" s="2"/>
      <c r="B1392" s="2"/>
    </row>
    <row r="1393" spans="1:2">
      <c r="A1393" s="2"/>
      <c r="B1393" s="2"/>
    </row>
    <row r="1394" spans="1:2">
      <c r="A1394" s="2"/>
      <c r="B1394" s="2"/>
    </row>
    <row r="1395" spans="1:2">
      <c r="A1395" s="2"/>
      <c r="B1395" s="2"/>
    </row>
    <row r="1396" spans="1:2">
      <c r="A1396" s="2"/>
      <c r="B1396" s="2"/>
    </row>
    <row r="1397" spans="1:2">
      <c r="A1397" s="2"/>
      <c r="B1397" s="2"/>
    </row>
    <row r="1398" spans="1:2">
      <c r="A1398" s="2"/>
      <c r="B1398" s="2"/>
    </row>
    <row r="1399" spans="1:2">
      <c r="A1399" s="2"/>
      <c r="B1399" s="2"/>
    </row>
    <row r="1400" spans="1:2">
      <c r="A1400" s="2"/>
      <c r="B1400" s="2"/>
    </row>
    <row r="1401" spans="1:2">
      <c r="A1401" s="2"/>
      <c r="B1401" s="2"/>
    </row>
    <row r="1402" spans="1:2">
      <c r="A1402" s="2"/>
      <c r="B1402" s="2"/>
    </row>
    <row r="1403" spans="1:2">
      <c r="A1403" s="2"/>
      <c r="B1403" s="2"/>
    </row>
    <row r="1404" spans="1:2">
      <c r="A1404" s="2"/>
      <c r="B1404" s="2"/>
    </row>
    <row r="1405" spans="1:2">
      <c r="A1405" s="2"/>
      <c r="B1405" s="2"/>
    </row>
    <row r="1406" spans="1:2">
      <c r="A1406" s="2"/>
      <c r="B1406" s="2"/>
    </row>
    <row r="1407" spans="1:2">
      <c r="A1407" s="2"/>
      <c r="B1407" s="2"/>
    </row>
    <row r="1408" spans="1:2">
      <c r="A1408" s="2"/>
      <c r="B1408" s="2"/>
    </row>
    <row r="1409" spans="1:2">
      <c r="A1409" s="2"/>
      <c r="B1409" s="2"/>
    </row>
    <row r="1410" spans="1:2">
      <c r="A1410" s="2"/>
      <c r="B1410" s="2"/>
    </row>
    <row r="1411" spans="1:2">
      <c r="A1411" s="2"/>
      <c r="B1411" s="2"/>
    </row>
    <row r="1412" spans="1:2">
      <c r="A1412" s="2"/>
      <c r="B1412" s="2"/>
    </row>
    <row r="1413" spans="1:2">
      <c r="A1413" s="2"/>
      <c r="B1413" s="2"/>
    </row>
    <row r="1414" spans="1:2">
      <c r="A1414" s="2"/>
      <c r="B1414" s="2"/>
    </row>
    <row r="1415" spans="1:2">
      <c r="A1415" s="2"/>
      <c r="B1415" s="2"/>
    </row>
    <row r="1416" spans="1:2">
      <c r="A1416" s="2"/>
      <c r="B1416" s="2"/>
    </row>
    <row r="1417" spans="1:2">
      <c r="A1417" s="2"/>
      <c r="B1417" s="2"/>
    </row>
    <row r="1418" spans="1:2">
      <c r="A1418" s="2"/>
      <c r="B1418" s="2"/>
    </row>
    <row r="1419" spans="1:2">
      <c r="A1419" s="2"/>
      <c r="B1419" s="2"/>
    </row>
    <row r="1420" spans="1:2">
      <c r="A1420" s="2"/>
      <c r="B1420" s="2"/>
    </row>
    <row r="1421" spans="1:2">
      <c r="A1421" s="2"/>
      <c r="B1421" s="2"/>
    </row>
    <row r="1422" spans="1:2">
      <c r="A1422" s="2"/>
      <c r="B1422" s="2"/>
    </row>
    <row r="1423" spans="1:2">
      <c r="A1423" s="2"/>
      <c r="B1423" s="2"/>
    </row>
    <row r="1424" spans="1:2">
      <c r="A1424" s="2"/>
      <c r="B1424" s="2"/>
    </row>
    <row r="1425" spans="1:2">
      <c r="A1425" s="2"/>
      <c r="B1425" s="2"/>
    </row>
    <row r="1426" spans="1:2">
      <c r="A1426" s="2"/>
      <c r="B1426" s="2"/>
    </row>
    <row r="1427" spans="1:2">
      <c r="A1427" s="2"/>
      <c r="B1427" s="2"/>
    </row>
    <row r="1428" spans="1:2">
      <c r="A1428" s="2"/>
      <c r="B1428" s="2"/>
    </row>
    <row r="1429" spans="1:2">
      <c r="A1429" s="2"/>
      <c r="B1429" s="2"/>
    </row>
    <row r="1430" spans="1:2">
      <c r="A1430" s="2"/>
      <c r="B1430" s="2"/>
    </row>
    <row r="1431" spans="1:2">
      <c r="A1431" s="2"/>
      <c r="B1431" s="2"/>
    </row>
    <row r="1432" spans="1:2">
      <c r="A1432" s="2"/>
      <c r="B1432" s="2"/>
    </row>
    <row r="1433" spans="1:2">
      <c r="A1433" s="2"/>
      <c r="B1433" s="2"/>
    </row>
    <row r="1434" spans="1:2">
      <c r="A1434" s="2"/>
      <c r="B1434" s="2"/>
    </row>
    <row r="1435" spans="1:2">
      <c r="A1435" s="2"/>
      <c r="B1435" s="2"/>
    </row>
    <row r="1436" spans="1:2">
      <c r="A1436" s="2"/>
      <c r="B1436" s="2"/>
    </row>
    <row r="1437" spans="1:2">
      <c r="A1437" s="2"/>
      <c r="B1437" s="2"/>
    </row>
    <row r="1438" spans="1:2">
      <c r="A1438" s="2"/>
      <c r="B1438" s="2"/>
    </row>
    <row r="1439" spans="1:2">
      <c r="A1439" s="2"/>
      <c r="B1439" s="2"/>
    </row>
    <row r="1440" spans="1:2">
      <c r="A1440" s="2"/>
      <c r="B1440" s="2"/>
    </row>
    <row r="1441" spans="1:2">
      <c r="A1441" s="2"/>
      <c r="B1441" s="2"/>
    </row>
    <row r="1442" spans="1:2">
      <c r="A1442" s="2"/>
      <c r="B1442" s="2"/>
    </row>
    <row r="1443" spans="1:2">
      <c r="A1443" s="2"/>
      <c r="B1443" s="2"/>
    </row>
    <row r="1444" spans="1:2">
      <c r="A1444" s="2"/>
      <c r="B1444" s="2"/>
    </row>
    <row r="1445" spans="1:2">
      <c r="A1445" s="2"/>
      <c r="B1445" s="2"/>
    </row>
    <row r="1446" spans="1:2">
      <c r="A1446" s="2"/>
      <c r="B1446" s="2"/>
    </row>
    <row r="1447" spans="1:2">
      <c r="A1447" s="2"/>
      <c r="B1447" s="2"/>
    </row>
    <row r="1448" spans="1:2">
      <c r="A1448" s="2"/>
      <c r="B1448" s="2"/>
    </row>
    <row r="1449" spans="1:2">
      <c r="A1449" s="2"/>
      <c r="B1449" s="2"/>
    </row>
    <row r="1450" spans="1:2">
      <c r="A1450" s="2"/>
      <c r="B1450" s="2"/>
    </row>
    <row r="1451" spans="1:2">
      <c r="A1451" s="2"/>
      <c r="B1451" s="2"/>
    </row>
    <row r="1452" spans="1:2">
      <c r="A1452" s="2"/>
      <c r="B1452" s="2"/>
    </row>
    <row r="1453" spans="1:2">
      <c r="A1453" s="2"/>
      <c r="B1453" s="2"/>
    </row>
    <row r="1454" spans="1:2">
      <c r="A1454" s="2"/>
      <c r="B1454" s="2"/>
    </row>
    <row r="1455" spans="1:2">
      <c r="A1455" s="2"/>
      <c r="B1455" s="2"/>
    </row>
    <row r="1456" spans="1:2">
      <c r="A1456" s="2"/>
      <c r="B1456" s="2"/>
    </row>
    <row r="1457" spans="1:2">
      <c r="A1457" s="2"/>
      <c r="B1457" s="2"/>
    </row>
    <row r="1458" spans="1:2">
      <c r="A1458" s="2"/>
      <c r="B1458" s="2"/>
    </row>
    <row r="1459" spans="1:2">
      <c r="A1459" s="2"/>
      <c r="B1459" s="2"/>
    </row>
    <row r="1460" spans="1:2">
      <c r="A1460" s="2"/>
      <c r="B1460" s="2"/>
    </row>
    <row r="1461" spans="1:2">
      <c r="A1461" s="2"/>
      <c r="B1461" s="2"/>
    </row>
    <row r="1462" spans="1:2">
      <c r="A1462" s="2"/>
      <c r="B1462" s="2"/>
    </row>
    <row r="1463" spans="1:2">
      <c r="A1463" s="2"/>
      <c r="B1463" s="2"/>
    </row>
    <row r="1464" spans="1:2">
      <c r="A1464" s="2"/>
      <c r="B1464" s="2"/>
    </row>
    <row r="1465" spans="1:2">
      <c r="A1465" s="2"/>
      <c r="B1465" s="2"/>
    </row>
    <row r="1466" spans="1:2">
      <c r="A1466" s="2"/>
      <c r="B1466" s="2"/>
    </row>
    <row r="1467" spans="1:2">
      <c r="A1467" s="2"/>
      <c r="B1467" s="2"/>
    </row>
    <row r="1468" spans="1:2">
      <c r="A1468" s="2"/>
      <c r="B1468" s="2"/>
    </row>
    <row r="1469" spans="1:2">
      <c r="A1469" s="2"/>
      <c r="B1469" s="2"/>
    </row>
    <row r="1470" spans="1:2">
      <c r="A1470" s="2"/>
      <c r="B1470" s="2"/>
    </row>
    <row r="1471" spans="1:2">
      <c r="A1471" s="2"/>
      <c r="B1471" s="2"/>
    </row>
    <row r="1472" spans="1:2">
      <c r="A1472" s="2"/>
      <c r="B1472" s="2"/>
    </row>
    <row r="1473" spans="1:2">
      <c r="A1473" s="2"/>
      <c r="B1473" s="2"/>
    </row>
    <row r="1474" spans="1:2">
      <c r="A1474" s="2"/>
      <c r="B1474" s="2"/>
    </row>
    <row r="1475" spans="1:2">
      <c r="A1475" s="2"/>
      <c r="B1475" s="2"/>
    </row>
    <row r="1476" spans="1:2">
      <c r="A1476" s="2"/>
      <c r="B1476" s="2"/>
    </row>
    <row r="1477" spans="1:2">
      <c r="A1477" s="2"/>
      <c r="B1477" s="2"/>
    </row>
    <row r="1478" spans="1:2">
      <c r="A1478" s="2"/>
      <c r="B1478" s="2"/>
    </row>
    <row r="1479" spans="1:2">
      <c r="A1479" s="2"/>
      <c r="B1479" s="2"/>
    </row>
    <row r="1480" spans="1:2">
      <c r="A1480" s="2"/>
      <c r="B1480" s="2"/>
    </row>
    <row r="1481" spans="1:2">
      <c r="A1481" s="2"/>
      <c r="B1481" s="2"/>
    </row>
    <row r="1482" spans="1:2">
      <c r="A1482" s="2"/>
      <c r="B1482" s="2"/>
    </row>
    <row r="1483" spans="1:2">
      <c r="A1483" s="2"/>
      <c r="B1483" s="2"/>
    </row>
    <row r="1484" spans="1:2">
      <c r="A1484" s="2"/>
      <c r="B1484" s="2"/>
    </row>
    <row r="1485" spans="1:2">
      <c r="A1485" s="2"/>
      <c r="B1485" s="2"/>
    </row>
    <row r="1486" spans="1:2">
      <c r="A1486" s="2"/>
      <c r="B1486" s="2"/>
    </row>
    <row r="1487" spans="1:2">
      <c r="A1487" s="2"/>
      <c r="B1487" s="2"/>
    </row>
    <row r="1488" spans="1:2">
      <c r="A1488" s="2"/>
      <c r="B1488" s="2"/>
    </row>
    <row r="1489" spans="1:2">
      <c r="A1489" s="2"/>
      <c r="B1489" s="2"/>
    </row>
    <row r="1490" spans="1:2">
      <c r="A1490" s="2"/>
      <c r="B1490" s="2"/>
    </row>
    <row r="1491" spans="1:2">
      <c r="A1491" s="2"/>
      <c r="B1491" s="2"/>
    </row>
    <row r="1492" spans="1:2">
      <c r="A1492" s="2"/>
      <c r="B1492" s="2"/>
    </row>
    <row r="1493" spans="1:2">
      <c r="A1493" s="2"/>
      <c r="B1493" s="2"/>
    </row>
    <row r="1494" spans="1:2">
      <c r="A1494" s="2"/>
      <c r="B1494" s="2"/>
    </row>
    <row r="1495" spans="1:2">
      <c r="A1495" s="2"/>
      <c r="B1495" s="2"/>
    </row>
    <row r="1496" spans="1:2">
      <c r="A1496" s="2"/>
      <c r="B1496" s="2"/>
    </row>
    <row r="1497" spans="1:2">
      <c r="A1497" s="2"/>
      <c r="B1497" s="2"/>
    </row>
    <row r="1498" spans="1:2">
      <c r="A1498" s="2"/>
      <c r="B1498" s="2"/>
    </row>
    <row r="1499" spans="1:2">
      <c r="A1499" s="2"/>
      <c r="B1499" s="2"/>
    </row>
    <row r="1500" spans="1:2">
      <c r="A1500" s="2"/>
      <c r="B1500" s="2"/>
    </row>
    <row r="1501" spans="1:2">
      <c r="A1501" s="2"/>
      <c r="B1501" s="2"/>
    </row>
    <row r="1502" spans="1:2">
      <c r="A1502" s="2"/>
      <c r="B1502" s="2"/>
    </row>
    <row r="1503" spans="1:2">
      <c r="A1503" s="2"/>
      <c r="B1503" s="2"/>
    </row>
    <row r="1504" spans="1:2">
      <c r="A1504" s="2"/>
      <c r="B1504" s="2"/>
    </row>
    <row r="1505" spans="1:2">
      <c r="A1505" s="2"/>
      <c r="B1505" s="2"/>
    </row>
    <row r="1506" spans="1:2">
      <c r="A1506" s="2"/>
      <c r="B1506" s="2"/>
    </row>
    <row r="1507" spans="1:2">
      <c r="A1507" s="2"/>
      <c r="B1507" s="2"/>
    </row>
    <row r="1508" spans="1:2">
      <c r="A1508" s="2"/>
      <c r="B1508" s="2"/>
    </row>
    <row r="1509" spans="1:2">
      <c r="A1509" s="2"/>
      <c r="B1509" s="2"/>
    </row>
    <row r="1510" spans="1:2">
      <c r="A1510" s="2"/>
      <c r="B1510" s="2"/>
    </row>
    <row r="1511" spans="1:2">
      <c r="A1511" s="2"/>
      <c r="B1511" s="2"/>
    </row>
    <row r="1512" spans="1:2">
      <c r="A1512" s="2"/>
      <c r="B1512" s="2"/>
    </row>
    <row r="1513" spans="1:2">
      <c r="A1513" s="2"/>
      <c r="B1513" s="2"/>
    </row>
    <row r="1514" spans="1:2">
      <c r="A1514" s="2"/>
      <c r="B1514" s="2"/>
    </row>
    <row r="1515" spans="1:2">
      <c r="A1515" s="2"/>
      <c r="B1515" s="2"/>
    </row>
    <row r="1516" spans="1:2">
      <c r="A1516" s="2"/>
      <c r="B1516" s="2"/>
    </row>
    <row r="1517" spans="1:2">
      <c r="A1517" s="2"/>
      <c r="B1517" s="2"/>
    </row>
    <row r="1518" spans="1:2">
      <c r="A1518" s="2"/>
      <c r="B1518" s="2"/>
    </row>
    <row r="1519" spans="1:2">
      <c r="A1519" s="2"/>
      <c r="B1519" s="2"/>
    </row>
    <row r="1520" spans="1:2">
      <c r="A1520" s="2"/>
      <c r="B1520" s="2"/>
    </row>
    <row r="1521" spans="1:2">
      <c r="A1521" s="2"/>
      <c r="B1521" s="2"/>
    </row>
    <row r="1522" spans="1:2">
      <c r="A1522" s="2"/>
      <c r="B1522" s="2"/>
    </row>
    <row r="1523" spans="1:2">
      <c r="A1523" s="2"/>
      <c r="B1523" s="2"/>
    </row>
    <row r="1524" spans="1:2">
      <c r="A1524" s="2"/>
      <c r="B1524" s="2"/>
    </row>
    <row r="1525" spans="1:2">
      <c r="A1525" s="2"/>
      <c r="B1525" s="2"/>
    </row>
    <row r="1526" spans="1:2">
      <c r="A1526" s="2"/>
      <c r="B1526" s="2"/>
    </row>
    <row r="1527" spans="1:2">
      <c r="A1527" s="2"/>
      <c r="B1527" s="2"/>
    </row>
    <row r="1528" spans="1:2">
      <c r="A1528" s="2"/>
      <c r="B1528" s="2"/>
    </row>
    <row r="1529" spans="1:2">
      <c r="A1529" s="2"/>
      <c r="B1529" s="2"/>
    </row>
    <row r="1530" spans="1:2">
      <c r="A1530" s="2"/>
      <c r="B1530" s="2"/>
    </row>
    <row r="1531" spans="1:2">
      <c r="A1531" s="2"/>
      <c r="B1531" s="2"/>
    </row>
    <row r="1532" spans="1:2">
      <c r="A1532" s="2"/>
      <c r="B1532" s="2"/>
    </row>
    <row r="1533" spans="1:2">
      <c r="A1533" s="2"/>
      <c r="B1533" s="2"/>
    </row>
    <row r="1534" spans="1:2">
      <c r="A1534" s="2"/>
      <c r="B1534" s="2"/>
    </row>
    <row r="1535" spans="1:2">
      <c r="A1535" s="2"/>
      <c r="B1535" s="2"/>
    </row>
    <row r="1536" spans="1:2">
      <c r="A1536" s="2"/>
      <c r="B1536" s="2"/>
    </row>
    <row r="1537" spans="1:2">
      <c r="A1537" s="2"/>
      <c r="B1537" s="2"/>
    </row>
    <row r="1538" spans="1:2">
      <c r="A1538" s="2"/>
      <c r="B1538" s="2"/>
    </row>
    <row r="1539" spans="1:2">
      <c r="A1539" s="2"/>
      <c r="B1539" s="2"/>
    </row>
    <row r="1540" spans="1:2">
      <c r="A1540" s="2"/>
      <c r="B1540" s="2"/>
    </row>
    <row r="1541" spans="1:2">
      <c r="A1541" s="2"/>
      <c r="B1541" s="2"/>
    </row>
    <row r="1542" spans="1:2">
      <c r="A1542" s="2"/>
      <c r="B1542" s="2"/>
    </row>
    <row r="1543" spans="1:2">
      <c r="A1543" s="2"/>
      <c r="B1543" s="2"/>
    </row>
    <row r="1544" spans="1:2">
      <c r="A1544" s="2"/>
      <c r="B1544" s="2"/>
    </row>
    <row r="1545" spans="1:2">
      <c r="A1545" s="2"/>
      <c r="B1545" s="2"/>
    </row>
    <row r="1546" spans="1:2">
      <c r="A1546" s="2"/>
      <c r="B1546" s="2"/>
    </row>
    <row r="1547" spans="1:2">
      <c r="A1547" s="2"/>
      <c r="B1547" s="2"/>
    </row>
    <row r="1548" spans="1:2">
      <c r="A1548" s="2"/>
      <c r="B1548" s="2"/>
    </row>
    <row r="1549" spans="1:2">
      <c r="A1549" s="2"/>
      <c r="B1549" s="2"/>
    </row>
    <row r="1550" spans="1:2">
      <c r="A1550" s="2"/>
      <c r="B1550" s="2"/>
    </row>
    <row r="1551" spans="1:2">
      <c r="A1551" s="2"/>
      <c r="B1551" s="2"/>
    </row>
    <row r="1552" spans="1:2">
      <c r="A1552" s="2"/>
      <c r="B1552" s="2"/>
    </row>
    <row r="1553" spans="1:2">
      <c r="A1553" s="2"/>
      <c r="B1553" s="2"/>
    </row>
    <row r="1554" spans="1:2">
      <c r="A1554" s="2"/>
      <c r="B1554" s="2"/>
    </row>
    <row r="1555" spans="1:2">
      <c r="A1555" s="2"/>
      <c r="B1555" s="2"/>
    </row>
    <row r="1556" spans="1:2">
      <c r="A1556" s="2"/>
      <c r="B1556" s="2"/>
    </row>
    <row r="1557" spans="1:2">
      <c r="A1557" s="2"/>
      <c r="B1557" s="2"/>
    </row>
    <row r="1558" spans="1:2">
      <c r="A1558" s="2"/>
      <c r="B1558" s="2"/>
    </row>
    <row r="1559" spans="1:2">
      <c r="A1559" s="2"/>
      <c r="B1559" s="2"/>
    </row>
    <row r="1560" spans="1:2">
      <c r="A1560" s="2"/>
      <c r="B1560" s="2"/>
    </row>
    <row r="1561" spans="1:2">
      <c r="A1561" s="2"/>
      <c r="B1561" s="2"/>
    </row>
    <row r="1562" spans="1:2">
      <c r="A1562" s="2"/>
      <c r="B1562" s="2"/>
    </row>
    <row r="1563" spans="1:2">
      <c r="A1563" s="2"/>
      <c r="B1563" s="2"/>
    </row>
    <row r="1564" spans="1:2">
      <c r="A1564" s="2"/>
      <c r="B1564" s="2"/>
    </row>
    <row r="1565" spans="1:2">
      <c r="A1565" s="2"/>
      <c r="B1565" s="2"/>
    </row>
    <row r="1566" spans="1:2">
      <c r="A1566" s="2"/>
      <c r="B1566" s="2"/>
    </row>
    <row r="1567" spans="1:2">
      <c r="A1567" s="2"/>
      <c r="B1567" s="2"/>
    </row>
    <row r="1568" spans="1:2">
      <c r="A1568" s="2"/>
      <c r="B1568" s="2"/>
    </row>
    <row r="1569" spans="1:2">
      <c r="A1569" s="2"/>
      <c r="B1569" s="2"/>
    </row>
    <row r="1570" spans="1:2">
      <c r="A1570" s="2"/>
      <c r="B1570" s="2"/>
    </row>
    <row r="1571" spans="1:2">
      <c r="A1571" s="2"/>
      <c r="B1571" s="2"/>
    </row>
    <row r="1572" spans="1:2">
      <c r="A1572" s="2"/>
      <c r="B1572" s="2"/>
    </row>
    <row r="1573" spans="1:2">
      <c r="A1573" s="2"/>
      <c r="B1573" s="2"/>
    </row>
    <row r="1574" spans="1:2">
      <c r="A1574" s="2"/>
      <c r="B1574" s="2"/>
    </row>
    <row r="1575" spans="1:2">
      <c r="A1575" s="2"/>
      <c r="B1575" s="2"/>
    </row>
    <row r="1576" spans="1:2">
      <c r="A1576" s="2"/>
      <c r="B1576" s="2"/>
    </row>
    <row r="1577" spans="1:2">
      <c r="A1577" s="2"/>
      <c r="B1577" s="2"/>
    </row>
    <row r="1578" spans="1:2">
      <c r="A1578" s="2"/>
      <c r="B1578" s="2"/>
    </row>
    <row r="1579" spans="1:2">
      <c r="A1579" s="2"/>
      <c r="B1579" s="2"/>
    </row>
    <row r="1580" spans="1:2">
      <c r="A1580" s="2"/>
      <c r="B1580" s="2"/>
    </row>
    <row r="1581" spans="1:2">
      <c r="A1581" s="2"/>
      <c r="B1581" s="2"/>
    </row>
    <row r="1582" spans="1:2">
      <c r="A1582" s="2"/>
      <c r="B1582" s="2"/>
    </row>
    <row r="1583" spans="1:2">
      <c r="A1583" s="2"/>
      <c r="B1583" s="2"/>
    </row>
    <row r="1584" spans="1:2">
      <c r="A1584" s="2"/>
      <c r="B1584" s="2"/>
    </row>
    <row r="1585" spans="1:2">
      <c r="A1585" s="2"/>
      <c r="B1585" s="2"/>
    </row>
    <row r="1586" spans="1:2">
      <c r="A1586" s="2"/>
      <c r="B1586" s="2"/>
    </row>
    <row r="1587" spans="1:2">
      <c r="A1587" s="2"/>
      <c r="B1587" s="2"/>
    </row>
    <row r="1588" spans="1:2">
      <c r="A1588" s="2"/>
      <c r="B1588" s="2"/>
    </row>
    <row r="1589" spans="1:2">
      <c r="A1589" s="2"/>
      <c r="B1589" s="2"/>
    </row>
    <row r="1590" spans="1:2">
      <c r="A1590" s="2"/>
      <c r="B1590" s="2"/>
    </row>
    <row r="1591" spans="1:2">
      <c r="A1591" s="2"/>
      <c r="B1591" s="2"/>
    </row>
    <row r="1592" spans="1:2">
      <c r="A1592" s="2"/>
      <c r="B1592" s="2"/>
    </row>
    <row r="1593" spans="1:2">
      <c r="A1593" s="2"/>
      <c r="B1593" s="2"/>
    </row>
    <row r="1594" spans="1:2">
      <c r="A1594" s="2"/>
      <c r="B1594" s="2"/>
    </row>
    <row r="1595" spans="1:2">
      <c r="A1595" s="2"/>
      <c r="B1595" s="2"/>
    </row>
    <row r="1596" spans="1:2">
      <c r="A1596" s="2"/>
      <c r="B1596" s="2"/>
    </row>
    <row r="1597" spans="1:2">
      <c r="A1597" s="2"/>
      <c r="B1597" s="2"/>
    </row>
    <row r="1598" spans="1:2">
      <c r="A1598" s="2"/>
      <c r="B1598" s="2"/>
    </row>
    <row r="1599" spans="1:2">
      <c r="A1599" s="2"/>
      <c r="B1599" s="2"/>
    </row>
    <row r="1600" spans="1:2">
      <c r="A1600" s="2"/>
      <c r="B1600" s="2"/>
    </row>
    <row r="1601" spans="1:2">
      <c r="A1601" s="2"/>
      <c r="B1601" s="2"/>
    </row>
    <row r="1602" spans="1:2">
      <c r="A1602" s="2"/>
      <c r="B1602" s="2"/>
    </row>
    <row r="1603" spans="1:2">
      <c r="A1603" s="2"/>
      <c r="B1603" s="2"/>
    </row>
    <row r="1604" spans="1:2">
      <c r="A1604" s="2"/>
      <c r="B1604" s="2"/>
    </row>
    <row r="1605" spans="1:2">
      <c r="A1605" s="2"/>
      <c r="B1605" s="2"/>
    </row>
    <row r="1606" spans="1:2">
      <c r="A1606" s="2"/>
      <c r="B1606" s="2"/>
    </row>
    <row r="1607" spans="1:2">
      <c r="A1607" s="2"/>
      <c r="B1607" s="2"/>
    </row>
    <row r="1608" spans="1:2">
      <c r="A1608" s="2"/>
      <c r="B1608" s="2"/>
    </row>
    <row r="1609" spans="1:2">
      <c r="A1609" s="2"/>
      <c r="B1609" s="2"/>
    </row>
    <row r="1610" spans="1:2">
      <c r="A1610" s="2"/>
      <c r="B1610" s="2"/>
    </row>
    <row r="1611" spans="1:2">
      <c r="A1611" s="2"/>
      <c r="B1611" s="2"/>
    </row>
    <row r="1612" spans="1:2">
      <c r="A1612" s="2"/>
      <c r="B1612" s="2"/>
    </row>
    <row r="1613" spans="1:2">
      <c r="A1613" s="2"/>
      <c r="B1613" s="2"/>
    </row>
    <row r="1614" spans="1:2">
      <c r="A1614" s="2"/>
      <c r="B1614" s="2"/>
    </row>
    <row r="1615" spans="1:2">
      <c r="A1615" s="2"/>
      <c r="B1615" s="2"/>
    </row>
    <row r="1616" spans="1:2">
      <c r="A1616" s="2"/>
      <c r="B1616" s="2"/>
    </row>
    <row r="1617" spans="1:2">
      <c r="A1617" s="2"/>
      <c r="B1617" s="2"/>
    </row>
    <row r="1618" spans="1:2">
      <c r="A1618" s="2"/>
      <c r="B1618" s="2"/>
    </row>
    <row r="1619" spans="1:2">
      <c r="A1619" s="2"/>
      <c r="B1619" s="2"/>
    </row>
    <row r="1620" spans="1:2">
      <c r="A1620" s="2"/>
      <c r="B1620" s="2"/>
    </row>
    <row r="1621" spans="1:2">
      <c r="A1621" s="2"/>
      <c r="B1621" s="2"/>
    </row>
    <row r="1622" spans="1:2">
      <c r="A1622" s="2"/>
      <c r="B1622" s="2"/>
    </row>
    <row r="1623" spans="1:2">
      <c r="A1623" s="2"/>
      <c r="B1623" s="2"/>
    </row>
    <row r="1624" spans="1:2">
      <c r="A1624" s="2"/>
      <c r="B1624" s="2"/>
    </row>
    <row r="1625" spans="1:2">
      <c r="A1625" s="2"/>
      <c r="B1625" s="2"/>
    </row>
    <row r="1626" spans="1:2">
      <c r="A1626" s="2"/>
      <c r="B1626" s="2"/>
    </row>
    <row r="1627" spans="1:2">
      <c r="A1627" s="2"/>
      <c r="B1627" s="2"/>
    </row>
    <row r="1628" spans="1:2">
      <c r="A1628" s="2"/>
      <c r="B1628" s="2"/>
    </row>
    <row r="1629" spans="1:2">
      <c r="A1629" s="2"/>
      <c r="B1629" s="2"/>
    </row>
    <row r="1630" spans="1:2">
      <c r="A1630" s="2"/>
      <c r="B1630" s="2"/>
    </row>
    <row r="1631" spans="1:2">
      <c r="A1631" s="2"/>
      <c r="B1631" s="2"/>
    </row>
    <row r="1632" spans="1:2">
      <c r="A1632" s="2"/>
      <c r="B1632" s="2"/>
    </row>
    <row r="1633" spans="1:2">
      <c r="A1633" s="2"/>
      <c r="B1633" s="2"/>
    </row>
    <row r="1634" spans="1:2">
      <c r="A1634" s="2"/>
      <c r="B1634" s="2"/>
    </row>
    <row r="1635" spans="1:2">
      <c r="A1635" s="2"/>
      <c r="B1635" s="2"/>
    </row>
    <row r="1636" spans="1:2">
      <c r="A1636" s="2"/>
      <c r="B1636" s="2"/>
    </row>
    <row r="1637" spans="1:2">
      <c r="A1637" s="2"/>
      <c r="B1637" s="2"/>
    </row>
    <row r="1638" spans="1:2">
      <c r="A1638" s="2"/>
      <c r="B1638" s="2"/>
    </row>
    <row r="1639" spans="1:2">
      <c r="A1639" s="2"/>
      <c r="B1639" s="2"/>
    </row>
    <row r="1640" spans="1:2">
      <c r="A1640" s="2"/>
      <c r="B1640" s="2"/>
    </row>
    <row r="1641" spans="1:2">
      <c r="A1641" s="2"/>
      <c r="B1641" s="2"/>
    </row>
    <row r="1642" spans="1:2">
      <c r="A1642" s="2"/>
      <c r="B1642" s="2"/>
    </row>
    <row r="1643" spans="1:2">
      <c r="A1643" s="2"/>
      <c r="B1643" s="2"/>
    </row>
    <row r="1644" spans="1:2">
      <c r="A1644" s="2"/>
      <c r="B1644" s="2"/>
    </row>
    <row r="1645" spans="1:2">
      <c r="A1645" s="2"/>
      <c r="B1645" s="2"/>
    </row>
    <row r="1646" spans="1:2">
      <c r="A1646" s="2"/>
      <c r="B1646" s="2"/>
    </row>
    <row r="1647" spans="1:2">
      <c r="A1647" s="2"/>
      <c r="B1647" s="2"/>
    </row>
    <row r="1648" spans="1:2">
      <c r="A1648" s="2"/>
      <c r="B1648" s="2"/>
    </row>
    <row r="1649" spans="1:2">
      <c r="A1649" s="2"/>
      <c r="B1649" s="2"/>
    </row>
    <row r="1650" spans="1:2">
      <c r="A1650" s="2"/>
      <c r="B1650" s="2"/>
    </row>
    <row r="1651" spans="1:2">
      <c r="A1651" s="2"/>
      <c r="B1651" s="2"/>
    </row>
    <row r="1652" spans="1:2">
      <c r="A1652" s="2"/>
      <c r="B1652" s="2"/>
    </row>
    <row r="1653" spans="1:2">
      <c r="A1653" s="2"/>
      <c r="B1653" s="2"/>
    </row>
    <row r="1654" spans="1:2">
      <c r="A1654" s="2"/>
      <c r="B1654" s="2"/>
    </row>
    <row r="1655" spans="1:2">
      <c r="A1655" s="2"/>
      <c r="B1655" s="2"/>
    </row>
    <row r="1656" spans="1:2">
      <c r="A1656" s="2"/>
      <c r="B1656" s="2"/>
    </row>
    <row r="1657" spans="1:2">
      <c r="A1657" s="2"/>
      <c r="B1657" s="2"/>
    </row>
    <row r="1658" spans="1:2">
      <c r="A1658" s="2"/>
      <c r="B1658" s="2"/>
    </row>
    <row r="1659" spans="1:2">
      <c r="A1659" s="2"/>
      <c r="B1659" s="2"/>
    </row>
    <row r="1660" spans="1:2">
      <c r="A1660" s="2"/>
      <c r="B1660" s="2"/>
    </row>
    <row r="1661" spans="1:2">
      <c r="A1661" s="2"/>
      <c r="B1661" s="2"/>
    </row>
    <row r="1662" spans="1:2">
      <c r="A1662" s="2"/>
      <c r="B1662" s="2"/>
    </row>
    <row r="1663" spans="1:2">
      <c r="A1663" s="2"/>
      <c r="B1663" s="2"/>
    </row>
    <row r="1664" spans="1:2">
      <c r="A1664" s="2"/>
      <c r="B1664" s="2"/>
    </row>
    <row r="1665" spans="1:2">
      <c r="A1665" s="2"/>
      <c r="B1665" s="2"/>
    </row>
    <row r="1666" spans="1:2">
      <c r="A1666" s="2"/>
      <c r="B1666" s="2"/>
    </row>
    <row r="1667" spans="1:2">
      <c r="A1667" s="2"/>
      <c r="B1667" s="2"/>
    </row>
    <row r="1668" spans="1:2">
      <c r="A1668" s="2"/>
      <c r="B1668" s="2"/>
    </row>
    <row r="1669" spans="1:2">
      <c r="A1669" s="2"/>
      <c r="B1669" s="2"/>
    </row>
    <row r="1670" spans="1:2">
      <c r="A1670" s="2"/>
      <c r="B1670" s="2"/>
    </row>
    <row r="1671" spans="1:2">
      <c r="A1671" s="2"/>
      <c r="B1671" s="2"/>
    </row>
    <row r="1672" spans="1:2">
      <c r="A1672" s="2"/>
      <c r="B1672" s="2"/>
    </row>
    <row r="1673" spans="1:2">
      <c r="A1673" s="2"/>
      <c r="B1673" s="2"/>
    </row>
    <row r="1674" spans="1:2">
      <c r="A1674" s="2"/>
      <c r="B1674" s="2"/>
    </row>
    <row r="1675" spans="1:2">
      <c r="A1675" s="2"/>
      <c r="B1675" s="2"/>
    </row>
    <row r="1676" spans="1:2">
      <c r="A1676" s="2"/>
      <c r="B1676" s="2"/>
    </row>
    <row r="1677" spans="1:2">
      <c r="A1677" s="2"/>
      <c r="B1677" s="2"/>
    </row>
    <row r="1678" spans="1:2">
      <c r="A1678" s="2"/>
      <c r="B1678" s="2"/>
    </row>
    <row r="1679" spans="1:2">
      <c r="A1679" s="2"/>
      <c r="B1679" s="2"/>
    </row>
    <row r="1680" spans="1:2">
      <c r="A1680" s="2"/>
      <c r="B1680" s="2"/>
    </row>
    <row r="1681" spans="1:2">
      <c r="A1681" s="2"/>
      <c r="B1681" s="2"/>
    </row>
    <row r="1682" spans="1:2">
      <c r="A1682" s="2"/>
      <c r="B1682" s="2"/>
    </row>
    <row r="1683" spans="1:2">
      <c r="A1683" s="2"/>
      <c r="B1683" s="2"/>
    </row>
    <row r="1684" spans="1:2">
      <c r="A1684" s="2"/>
      <c r="B1684" s="2"/>
    </row>
    <row r="1685" spans="1:2">
      <c r="A1685" s="2"/>
      <c r="B1685" s="2"/>
    </row>
    <row r="1686" spans="1:2">
      <c r="A1686" s="2"/>
      <c r="B1686" s="2"/>
    </row>
    <row r="1687" spans="1:2">
      <c r="A1687" s="2"/>
      <c r="B1687" s="2"/>
    </row>
    <row r="1688" spans="1:2">
      <c r="A1688" s="2"/>
      <c r="B1688" s="2"/>
    </row>
    <row r="1689" spans="1:2">
      <c r="A1689" s="2"/>
      <c r="B1689" s="2"/>
    </row>
    <row r="1690" spans="1:2">
      <c r="A1690" s="2"/>
      <c r="B1690" s="2"/>
    </row>
    <row r="1691" spans="1:2">
      <c r="A1691" s="2"/>
      <c r="B1691" s="2"/>
    </row>
    <row r="1692" spans="1:2">
      <c r="A1692" s="2"/>
      <c r="B1692" s="2"/>
    </row>
    <row r="1693" spans="1:2">
      <c r="A1693" s="2"/>
      <c r="B1693" s="2"/>
    </row>
    <row r="1694" spans="1:2">
      <c r="A1694" s="2"/>
      <c r="B1694" s="2"/>
    </row>
    <row r="1695" spans="1:2">
      <c r="A1695" s="2"/>
      <c r="B1695" s="2"/>
    </row>
    <row r="1696" spans="1:2">
      <c r="A1696" s="2"/>
      <c r="B1696" s="2"/>
    </row>
    <row r="1697" spans="1:2">
      <c r="A1697" s="2"/>
      <c r="B1697" s="2"/>
    </row>
    <row r="1698" spans="1:2">
      <c r="A1698" s="2"/>
      <c r="B1698" s="2"/>
    </row>
    <row r="1699" spans="1:2">
      <c r="A1699" s="2"/>
      <c r="B1699" s="2"/>
    </row>
    <row r="1700" spans="1:2">
      <c r="A1700" s="2"/>
      <c r="B1700" s="2"/>
    </row>
    <row r="1701" spans="1:2">
      <c r="A1701" s="2"/>
      <c r="B1701" s="2"/>
    </row>
    <row r="1702" spans="1:2">
      <c r="A1702" s="2"/>
      <c r="B1702" s="2"/>
    </row>
    <row r="1703" spans="1:2">
      <c r="A1703" s="2"/>
      <c r="B1703" s="2"/>
    </row>
    <row r="1704" spans="1:2">
      <c r="A1704" s="2"/>
      <c r="B1704" s="2"/>
    </row>
    <row r="1705" spans="1:2">
      <c r="A1705" s="2"/>
      <c r="B1705" s="2"/>
    </row>
    <row r="1706" spans="1:2">
      <c r="A1706" s="2"/>
      <c r="B1706" s="2"/>
    </row>
    <row r="1707" spans="1:2">
      <c r="A1707" s="2"/>
      <c r="B1707" s="2"/>
    </row>
    <row r="1708" spans="1:2">
      <c r="A1708" s="2"/>
      <c r="B1708" s="2"/>
    </row>
    <row r="1709" spans="1:2">
      <c r="A1709" s="2"/>
      <c r="B1709" s="2"/>
    </row>
    <row r="1710" spans="1:2">
      <c r="A1710" s="2"/>
      <c r="B1710" s="2"/>
    </row>
    <row r="1711" spans="1:2">
      <c r="A1711" s="2"/>
      <c r="B1711" s="2"/>
    </row>
    <row r="1712" spans="1:2">
      <c r="A1712" s="2"/>
      <c r="B1712" s="2"/>
    </row>
    <row r="1713" spans="1:2">
      <c r="A1713" s="2"/>
      <c r="B1713" s="2"/>
    </row>
    <row r="1714" spans="1:2">
      <c r="A1714" s="2"/>
      <c r="B1714" s="2"/>
    </row>
    <row r="1715" spans="1:2">
      <c r="A1715" s="2"/>
      <c r="B1715" s="2"/>
    </row>
    <row r="1716" spans="1:2">
      <c r="A1716" s="2"/>
      <c r="B1716" s="2"/>
    </row>
    <row r="1717" spans="1:2">
      <c r="A1717" s="2"/>
      <c r="B1717" s="2"/>
    </row>
    <row r="1718" spans="1:2">
      <c r="A1718" s="2"/>
      <c r="B1718" s="2"/>
    </row>
    <row r="1719" spans="1:2">
      <c r="A1719" s="2"/>
      <c r="B1719" s="2"/>
    </row>
    <row r="1720" spans="1:2">
      <c r="A1720" s="2"/>
      <c r="B1720" s="2"/>
    </row>
    <row r="1721" spans="1:2">
      <c r="A1721" s="2"/>
      <c r="B1721" s="2"/>
    </row>
    <row r="1722" spans="1:2">
      <c r="A1722" s="2"/>
      <c r="B1722" s="2"/>
    </row>
    <row r="1723" spans="1:2">
      <c r="A1723" s="2"/>
      <c r="B1723" s="2"/>
    </row>
    <row r="1724" spans="1:2">
      <c r="A1724" s="2"/>
      <c r="B1724" s="2"/>
    </row>
    <row r="1725" spans="1:2">
      <c r="A1725" s="2"/>
      <c r="B1725" s="2"/>
    </row>
    <row r="1726" spans="1:2">
      <c r="A1726" s="2"/>
      <c r="B1726" s="2"/>
    </row>
    <row r="1727" spans="1:2">
      <c r="A1727" s="2"/>
      <c r="B1727" s="2"/>
    </row>
    <row r="1728" spans="1:2">
      <c r="A1728" s="2"/>
      <c r="B1728" s="2"/>
    </row>
    <row r="1729" spans="1:2">
      <c r="A1729" s="2"/>
      <c r="B1729" s="2"/>
    </row>
    <row r="1730" spans="1:2">
      <c r="A1730" s="2"/>
      <c r="B1730" s="2"/>
    </row>
    <row r="1731" spans="1:2">
      <c r="A1731" s="2"/>
      <c r="B1731" s="2"/>
    </row>
    <row r="1732" spans="1:2">
      <c r="A1732" s="2"/>
      <c r="B1732" s="2"/>
    </row>
    <row r="1733" spans="1:2">
      <c r="A1733" s="2"/>
      <c r="B1733" s="2"/>
    </row>
    <row r="1734" spans="1:2">
      <c r="A1734" s="2"/>
      <c r="B1734" s="2"/>
    </row>
    <row r="1735" spans="1:2">
      <c r="A1735" s="2"/>
      <c r="B1735" s="2"/>
    </row>
    <row r="1736" spans="1:2">
      <c r="A1736" s="2"/>
      <c r="B1736" s="2"/>
    </row>
    <row r="1737" spans="1:2">
      <c r="A1737" s="2"/>
      <c r="B1737" s="2"/>
    </row>
    <row r="1738" spans="1:2">
      <c r="A1738" s="2"/>
      <c r="B1738" s="2"/>
    </row>
    <row r="1739" spans="1:2">
      <c r="A1739" s="2"/>
      <c r="B1739" s="2"/>
    </row>
    <row r="1740" spans="1:2">
      <c r="A1740" s="2"/>
      <c r="B1740" s="2"/>
    </row>
    <row r="1741" spans="1:2">
      <c r="A1741" s="2"/>
      <c r="B1741" s="2"/>
    </row>
    <row r="1742" spans="1:2">
      <c r="A1742" s="2"/>
      <c r="B1742" s="2"/>
    </row>
    <row r="1743" spans="1:2">
      <c r="A1743" s="2"/>
      <c r="B1743" s="2"/>
    </row>
    <row r="1744" spans="1:2">
      <c r="A1744" s="2"/>
      <c r="B1744" s="2"/>
    </row>
    <row r="1745" spans="1:2">
      <c r="A1745" s="2"/>
      <c r="B1745" s="2"/>
    </row>
    <row r="1746" spans="1:2">
      <c r="A1746" s="2"/>
      <c r="B1746" s="2"/>
    </row>
    <row r="1747" spans="1:2">
      <c r="A1747" s="2"/>
      <c r="B1747" s="2"/>
    </row>
    <row r="1748" spans="1:2">
      <c r="A1748" s="2"/>
      <c r="B1748" s="2"/>
    </row>
    <row r="1749" spans="1:2">
      <c r="A1749" s="2"/>
      <c r="B1749" s="2"/>
    </row>
    <row r="1750" spans="1:2">
      <c r="A1750" s="2"/>
      <c r="B1750" s="2"/>
    </row>
    <row r="1751" spans="1:2">
      <c r="A1751" s="2"/>
      <c r="B1751" s="2"/>
    </row>
    <row r="1752" spans="1:2">
      <c r="A1752" s="2"/>
      <c r="B1752" s="2"/>
    </row>
    <row r="1753" spans="1:2">
      <c r="A1753" s="2"/>
      <c r="B1753" s="2"/>
    </row>
    <row r="1754" spans="1:2">
      <c r="A1754" s="2"/>
      <c r="B1754" s="2"/>
    </row>
    <row r="1755" spans="1:2">
      <c r="A1755" s="2"/>
      <c r="B1755" s="2"/>
    </row>
    <row r="1756" spans="1:2">
      <c r="A1756" s="2"/>
      <c r="B1756" s="2"/>
    </row>
    <row r="1757" spans="1:2">
      <c r="A1757" s="2"/>
      <c r="B1757" s="2"/>
    </row>
    <row r="1758" spans="1:2">
      <c r="A1758" s="2"/>
      <c r="B1758" s="2"/>
    </row>
    <row r="1759" spans="1:2">
      <c r="A1759" s="2"/>
      <c r="B1759" s="2"/>
    </row>
    <row r="1760" spans="1:2">
      <c r="A1760" s="2"/>
      <c r="B1760" s="2"/>
    </row>
    <row r="1761" spans="1:2">
      <c r="A1761" s="2"/>
      <c r="B1761" s="2"/>
    </row>
    <row r="1762" spans="1:2">
      <c r="A1762" s="2"/>
      <c r="B1762" s="2"/>
    </row>
    <row r="1763" spans="1:2">
      <c r="A1763" s="2"/>
      <c r="B1763" s="2"/>
    </row>
    <row r="1764" spans="1:2">
      <c r="A1764" s="2"/>
      <c r="B1764" s="2"/>
    </row>
    <row r="1765" spans="1:2">
      <c r="A1765" s="2"/>
      <c r="B1765" s="2"/>
    </row>
    <row r="1766" spans="1:2">
      <c r="A1766" s="2"/>
      <c r="B1766" s="2"/>
    </row>
    <row r="1767" spans="1:2">
      <c r="A1767" s="2"/>
      <c r="B1767" s="2"/>
    </row>
    <row r="1768" spans="1:2">
      <c r="A1768" s="2"/>
      <c r="B1768" s="2"/>
    </row>
    <row r="1769" spans="1:2">
      <c r="A1769" s="2"/>
      <c r="B1769" s="2"/>
    </row>
    <row r="1770" spans="1:2">
      <c r="A1770" s="2"/>
      <c r="B1770" s="2"/>
    </row>
    <row r="1771" spans="1:2">
      <c r="A1771" s="2"/>
      <c r="B1771" s="2"/>
    </row>
    <row r="1772" spans="1:2">
      <c r="A1772" s="2"/>
      <c r="B1772" s="2"/>
    </row>
    <row r="1773" spans="1:2">
      <c r="A1773" s="2"/>
      <c r="B1773" s="2"/>
    </row>
    <row r="1774" spans="1:2">
      <c r="A1774" s="2"/>
      <c r="B1774" s="2"/>
    </row>
    <row r="1775" spans="1:2">
      <c r="A1775" s="2"/>
      <c r="B1775" s="2"/>
    </row>
    <row r="1776" spans="1:2">
      <c r="A1776" s="2"/>
      <c r="B1776" s="2"/>
    </row>
    <row r="1777" spans="1:2">
      <c r="A1777" s="2"/>
      <c r="B1777" s="2"/>
    </row>
    <row r="1778" spans="1:2">
      <c r="A1778" s="2"/>
      <c r="B1778" s="2"/>
    </row>
    <row r="1779" spans="1:2">
      <c r="A1779" s="2"/>
      <c r="B1779" s="2"/>
    </row>
    <row r="1780" spans="1:2">
      <c r="A1780" s="2"/>
      <c r="B1780" s="2"/>
    </row>
    <row r="1781" spans="1:2">
      <c r="A1781" s="2"/>
      <c r="B1781" s="2"/>
    </row>
    <row r="1782" spans="1:2">
      <c r="A1782" s="2"/>
      <c r="B1782" s="2"/>
    </row>
    <row r="1783" spans="1:2">
      <c r="A1783" s="2"/>
      <c r="B1783" s="2"/>
    </row>
    <row r="1784" spans="1:2">
      <c r="A1784" s="2"/>
      <c r="B1784" s="2"/>
    </row>
    <row r="1785" spans="1:2">
      <c r="A1785" s="2"/>
      <c r="B1785" s="2"/>
    </row>
    <row r="1786" spans="1:2">
      <c r="A1786" s="2"/>
      <c r="B1786" s="2"/>
    </row>
    <row r="1787" spans="1:2">
      <c r="A1787" s="2"/>
      <c r="B1787" s="2"/>
    </row>
    <row r="1788" spans="1:2">
      <c r="A1788" s="2"/>
      <c r="B1788" s="2"/>
    </row>
    <row r="1789" spans="1:2">
      <c r="A1789" s="2"/>
      <c r="B1789" s="2"/>
    </row>
    <row r="1790" spans="1:2">
      <c r="A1790" s="2"/>
      <c r="B1790" s="2"/>
    </row>
    <row r="1791" spans="1:2">
      <c r="A1791" s="2"/>
      <c r="B1791" s="2"/>
    </row>
    <row r="1792" spans="1:2">
      <c r="A1792" s="2"/>
      <c r="B1792" s="2"/>
    </row>
    <row r="1793" spans="1:2">
      <c r="A1793" s="2"/>
      <c r="B1793" s="2"/>
    </row>
    <row r="1794" spans="1:2">
      <c r="A1794" s="2"/>
      <c r="B1794" s="2"/>
    </row>
    <row r="1795" spans="1:2">
      <c r="A1795" s="2"/>
      <c r="B1795" s="2"/>
    </row>
    <row r="1796" spans="1:2">
      <c r="A1796" s="2"/>
      <c r="B1796" s="2"/>
    </row>
    <row r="1797" spans="1:2">
      <c r="A1797" s="2"/>
      <c r="B1797" s="2"/>
    </row>
    <row r="1798" spans="1:2">
      <c r="A1798" s="2"/>
      <c r="B1798" s="2"/>
    </row>
    <row r="1799" spans="1:2">
      <c r="A1799" s="2"/>
      <c r="B1799" s="2"/>
    </row>
    <row r="1800" spans="1:2">
      <c r="A1800" s="2"/>
      <c r="B1800" s="2"/>
    </row>
    <row r="1801" spans="1:2">
      <c r="A1801" s="2"/>
      <c r="B1801" s="2"/>
    </row>
    <row r="1802" spans="1:2">
      <c r="A1802" s="2"/>
      <c r="B1802" s="2"/>
    </row>
    <row r="1803" spans="1:2">
      <c r="A1803" s="2"/>
      <c r="B1803" s="2"/>
    </row>
    <row r="1804" spans="1:2">
      <c r="A1804" s="2"/>
      <c r="B1804" s="2"/>
    </row>
    <row r="1805" spans="1:2">
      <c r="A1805" s="2"/>
      <c r="B1805" s="2"/>
    </row>
    <row r="1806" spans="1:2">
      <c r="A1806" s="2"/>
      <c r="B1806" s="2"/>
    </row>
    <row r="1807" spans="1:2">
      <c r="A1807" s="2"/>
      <c r="B1807" s="2"/>
    </row>
    <row r="1808" spans="1:2">
      <c r="A1808" s="2"/>
      <c r="B1808" s="2"/>
    </row>
    <row r="1809" spans="1:2">
      <c r="A1809" s="2"/>
      <c r="B1809" s="2"/>
    </row>
    <row r="1810" spans="1:2">
      <c r="A1810" s="2"/>
      <c r="B1810" s="2"/>
    </row>
    <row r="1811" spans="1:2">
      <c r="A1811" s="2"/>
      <c r="B1811" s="2"/>
    </row>
    <row r="1812" spans="1:2">
      <c r="A1812" s="2"/>
      <c r="B1812" s="2"/>
    </row>
    <row r="1813" spans="1:2">
      <c r="A1813" s="2"/>
      <c r="B1813" s="2"/>
    </row>
    <row r="1814" spans="1:2">
      <c r="A1814" s="2"/>
      <c r="B1814" s="2"/>
    </row>
    <row r="1815" spans="1:2">
      <c r="A1815" s="2"/>
      <c r="B1815" s="2"/>
    </row>
    <row r="1816" spans="1:2">
      <c r="A1816" s="2"/>
      <c r="B1816" s="2"/>
    </row>
    <row r="1817" spans="1:2">
      <c r="A1817" s="2"/>
      <c r="B1817" s="2"/>
    </row>
    <row r="1818" spans="1:2">
      <c r="A1818" s="2"/>
      <c r="B1818" s="2"/>
    </row>
    <row r="1819" spans="1:2">
      <c r="A1819" s="2"/>
      <c r="B1819" s="2"/>
    </row>
    <row r="1820" spans="1:2">
      <c r="A1820" s="2"/>
      <c r="B1820" s="2"/>
    </row>
    <row r="1821" spans="1:2">
      <c r="A1821" s="2"/>
      <c r="B1821" s="2"/>
    </row>
    <row r="1822" spans="1:2">
      <c r="A1822" s="2"/>
      <c r="B1822" s="2"/>
    </row>
    <row r="1823" spans="1:2">
      <c r="A1823" s="2"/>
      <c r="B1823" s="2"/>
    </row>
    <row r="1824" spans="1:2">
      <c r="A1824" s="2"/>
      <c r="B1824" s="2"/>
    </row>
    <row r="1825" spans="1:2">
      <c r="A1825" s="2"/>
      <c r="B1825" s="2"/>
    </row>
    <row r="1826" spans="1:2">
      <c r="A1826" s="2"/>
      <c r="B1826" s="2"/>
    </row>
    <row r="1827" spans="1:2">
      <c r="A1827" s="2"/>
      <c r="B1827" s="2"/>
    </row>
    <row r="1828" spans="1:2">
      <c r="A1828" s="2"/>
      <c r="B1828" s="2"/>
    </row>
    <row r="1829" spans="1:2">
      <c r="A1829" s="2"/>
      <c r="B1829" s="2"/>
    </row>
    <row r="1830" spans="1:2">
      <c r="A1830" s="2"/>
      <c r="B1830" s="2"/>
    </row>
    <row r="1831" spans="1:2">
      <c r="A1831" s="2"/>
      <c r="B1831" s="2"/>
    </row>
    <row r="1832" spans="1:2">
      <c r="A1832" s="2"/>
      <c r="B1832" s="2"/>
    </row>
    <row r="1833" spans="1:2">
      <c r="A1833" s="2"/>
      <c r="B1833" s="2"/>
    </row>
    <row r="1834" spans="1:2">
      <c r="A1834" s="2"/>
      <c r="B1834" s="2"/>
    </row>
    <row r="1835" spans="1:2">
      <c r="A1835" s="2"/>
      <c r="B1835" s="2"/>
    </row>
    <row r="1836" spans="1:2">
      <c r="A1836" s="2"/>
      <c r="B1836" s="2"/>
    </row>
    <row r="1837" spans="1:2">
      <c r="A1837" s="2"/>
      <c r="B1837" s="2"/>
    </row>
    <row r="1838" spans="1:2">
      <c r="A1838" s="2"/>
      <c r="B1838" s="2"/>
    </row>
    <row r="1839" spans="1:2">
      <c r="A1839" s="2"/>
      <c r="B1839" s="2"/>
    </row>
    <row r="1840" spans="1:2">
      <c r="A1840" s="2"/>
      <c r="B1840" s="2"/>
    </row>
    <row r="1841" spans="1:2">
      <c r="A1841" s="2"/>
      <c r="B1841" s="2"/>
    </row>
    <row r="1842" spans="1:2">
      <c r="A1842" s="2"/>
      <c r="B1842" s="2"/>
    </row>
    <row r="1843" spans="1:2">
      <c r="A1843" s="2"/>
      <c r="B1843" s="2"/>
    </row>
    <row r="1844" spans="1:2">
      <c r="A1844" s="2"/>
      <c r="B1844" s="2"/>
    </row>
    <row r="1845" spans="1:2">
      <c r="A1845" s="2"/>
      <c r="B1845" s="2"/>
    </row>
    <row r="1846" spans="1:2">
      <c r="A1846" s="2"/>
      <c r="B1846" s="2"/>
    </row>
  </sheetData>
  <mergeCells count="37">
    <mergeCell ref="N34:N35"/>
    <mergeCell ref="N4:N5"/>
    <mergeCell ref="A16:D16"/>
    <mergeCell ref="A26:D26"/>
    <mergeCell ref="A46:D46"/>
    <mergeCell ref="A21:D24"/>
    <mergeCell ref="B6:B9"/>
    <mergeCell ref="A19:D19"/>
    <mergeCell ref="A17:A18"/>
    <mergeCell ref="A28:D28"/>
    <mergeCell ref="B29:B32"/>
    <mergeCell ref="A29:A32"/>
    <mergeCell ref="A36:D36"/>
    <mergeCell ref="A10:A15"/>
    <mergeCell ref="B10:B15"/>
    <mergeCell ref="B34:B35"/>
    <mergeCell ref="C12:C13"/>
    <mergeCell ref="A38:D38"/>
    <mergeCell ref="A34:A35"/>
    <mergeCell ref="A33:D33"/>
    <mergeCell ref="B17:B18"/>
    <mergeCell ref="A1:M1"/>
    <mergeCell ref="A3:M3"/>
    <mergeCell ref="M4:M5"/>
    <mergeCell ref="D4:D5"/>
    <mergeCell ref="B4:B5"/>
    <mergeCell ref="E4:E5"/>
    <mergeCell ref="F4:L4"/>
    <mergeCell ref="D2:J2"/>
    <mergeCell ref="A4:A5"/>
    <mergeCell ref="C4:C5"/>
    <mergeCell ref="A45:D45"/>
    <mergeCell ref="N41:N42"/>
    <mergeCell ref="A40:D40"/>
    <mergeCell ref="B41:B42"/>
    <mergeCell ref="A41:A42"/>
    <mergeCell ref="A43:D43"/>
  </mergeCells>
  <printOptions horizontalCentered="1"/>
  <pageMargins left="0.5" right="0" top="0.28498427672955973" bottom="0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2"/>
  <sheetViews>
    <sheetView tabSelected="1" workbookViewId="0">
      <selection activeCell="S5" sqref="S5"/>
    </sheetView>
  </sheetViews>
  <sheetFormatPr defaultRowHeight="15"/>
  <cols>
    <col min="1" max="1" width="7.28515625" customWidth="1"/>
    <col min="2" max="2" width="30.140625" style="3" customWidth="1"/>
    <col min="3" max="3" width="9.7109375" customWidth="1"/>
    <col min="4" max="4" width="15.7109375" customWidth="1"/>
    <col min="5" max="5" width="9.28515625" customWidth="1"/>
    <col min="6" max="6" width="8.5703125" customWidth="1"/>
    <col min="7" max="7" width="17.140625" customWidth="1"/>
    <col min="8" max="8" width="2.7109375" hidden="1" customWidth="1"/>
    <col min="9" max="9" width="6" customWidth="1"/>
    <col min="10" max="10" width="5.140625" customWidth="1"/>
    <col min="11" max="11" width="5.85546875" customWidth="1"/>
    <col min="12" max="12" width="5.7109375" customWidth="1"/>
    <col min="13" max="13" width="5.28515625" customWidth="1"/>
    <col min="14" max="14" width="5.7109375" customWidth="1"/>
    <col min="15" max="15" width="7" customWidth="1"/>
    <col min="16" max="16" width="5.7109375" customWidth="1"/>
  </cols>
  <sheetData>
    <row r="1" spans="1:25" ht="24.75" customHeight="1">
      <c r="A1" s="213" t="s">
        <v>134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Y1" t="s">
        <v>33</v>
      </c>
    </row>
    <row r="2" spans="1:25" ht="24.75" customHeight="1">
      <c r="A2" s="16"/>
      <c r="B2" s="214" t="s">
        <v>124</v>
      </c>
      <c r="C2" s="214"/>
      <c r="D2" s="214"/>
      <c r="E2" s="214"/>
      <c r="F2" s="214"/>
      <c r="G2" s="214"/>
      <c r="H2" s="214"/>
      <c r="I2" s="289"/>
      <c r="J2" s="289"/>
      <c r="K2" s="289"/>
      <c r="L2" s="289"/>
      <c r="M2" s="289"/>
      <c r="N2" s="160"/>
      <c r="O2" s="160"/>
      <c r="P2" s="160"/>
    </row>
    <row r="3" spans="1:25" ht="21.75" customHeight="1">
      <c r="A3" s="279"/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</row>
    <row r="4" spans="1:25" ht="15.75" customHeight="1">
      <c r="A4" s="278" t="s">
        <v>10</v>
      </c>
      <c r="B4" s="278" t="s">
        <v>5</v>
      </c>
      <c r="C4" s="278" t="s">
        <v>3</v>
      </c>
      <c r="D4" s="278" t="s">
        <v>121</v>
      </c>
      <c r="E4" s="278" t="s">
        <v>120</v>
      </c>
      <c r="F4" s="278" t="s">
        <v>25</v>
      </c>
      <c r="G4" s="270" t="s">
        <v>122</v>
      </c>
      <c r="H4" s="271"/>
      <c r="I4" s="281" t="s">
        <v>55</v>
      </c>
      <c r="J4" s="281" t="str">
        <f>'මුළු ව්‍යාපෘති'!G5</f>
        <v>6% -25 %</v>
      </c>
      <c r="K4" s="281" t="str">
        <f>'මුළු ව්‍යාපෘති'!H5</f>
        <v>26% - 40 %</v>
      </c>
      <c r="L4" s="281" t="str">
        <f>'මුළු ව්‍යාපෘති'!I5</f>
        <v>41 % - 60 %</v>
      </c>
      <c r="M4" s="287" t="str">
        <f>'මුළු ව්‍යාපෘති'!J5</f>
        <v>61 % - 80 %</v>
      </c>
      <c r="N4" s="281" t="s">
        <v>56</v>
      </c>
      <c r="O4" s="283" t="str">
        <f>'මුළු ව්‍යාපෘති'!L5</f>
        <v>වැඩ අවසන්</v>
      </c>
      <c r="P4" s="58"/>
    </row>
    <row r="5" spans="1:25" ht="60.75" customHeight="1">
      <c r="A5" s="285"/>
      <c r="B5" s="285"/>
      <c r="C5" s="285"/>
      <c r="D5" s="285"/>
      <c r="E5" s="253"/>
      <c r="F5" s="227"/>
      <c r="G5" s="272"/>
      <c r="H5" s="273"/>
      <c r="I5" s="282"/>
      <c r="J5" s="286"/>
      <c r="K5" s="286"/>
      <c r="L5" s="286"/>
      <c r="M5" s="288"/>
      <c r="N5" s="282"/>
      <c r="O5" s="284"/>
      <c r="P5" s="58"/>
    </row>
    <row r="6" spans="1:25" ht="35.25" customHeight="1">
      <c r="A6" s="59">
        <v>1</v>
      </c>
      <c r="B6" s="53" t="s">
        <v>13</v>
      </c>
      <c r="C6" s="59">
        <v>9</v>
      </c>
      <c r="D6" s="60">
        <v>9850000</v>
      </c>
      <c r="E6" s="174">
        <v>7</v>
      </c>
      <c r="F6" s="61">
        <v>2</v>
      </c>
      <c r="G6" s="276">
        <v>9656490.2100000009</v>
      </c>
      <c r="H6" s="277"/>
      <c r="I6" s="59">
        <v>0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59">
        <v>9</v>
      </c>
      <c r="P6" s="58"/>
    </row>
    <row r="7" spans="1:25" ht="25.5" customHeight="1">
      <c r="A7" s="59">
        <v>2</v>
      </c>
      <c r="B7" s="53" t="s">
        <v>26</v>
      </c>
      <c r="C7" s="59">
        <v>2</v>
      </c>
      <c r="D7" s="60">
        <v>2050000</v>
      </c>
      <c r="E7" s="174">
        <v>2</v>
      </c>
      <c r="F7" s="60"/>
      <c r="G7" s="276">
        <v>1881553.05</v>
      </c>
      <c r="H7" s="277"/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2</v>
      </c>
      <c r="P7" s="58"/>
    </row>
    <row r="8" spans="1:25" ht="38.25" customHeight="1">
      <c r="A8" s="59">
        <v>3</v>
      </c>
      <c r="B8" s="53" t="s">
        <v>20</v>
      </c>
      <c r="C8" s="59">
        <v>1</v>
      </c>
      <c r="D8" s="60">
        <v>630000</v>
      </c>
      <c r="E8" s="174">
        <v>1</v>
      </c>
      <c r="F8" s="60"/>
      <c r="G8" s="276">
        <v>617736.52</v>
      </c>
      <c r="H8" s="277"/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1</v>
      </c>
      <c r="P8" s="58"/>
    </row>
    <row r="9" spans="1:25" ht="56.25" customHeight="1">
      <c r="A9" s="59">
        <v>4</v>
      </c>
      <c r="B9" s="53" t="s">
        <v>30</v>
      </c>
      <c r="C9" s="59">
        <v>1</v>
      </c>
      <c r="D9" s="60">
        <v>1500000</v>
      </c>
      <c r="E9" s="174">
        <v>1</v>
      </c>
      <c r="F9" s="60"/>
      <c r="G9" s="79">
        <v>1470000</v>
      </c>
      <c r="H9" s="62">
        <f>SUM(G9)</f>
        <v>1470000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1</v>
      </c>
      <c r="P9" s="58"/>
    </row>
    <row r="10" spans="1:25" ht="31.5" customHeight="1">
      <c r="A10" s="59">
        <v>5</v>
      </c>
      <c r="B10" s="53" t="s">
        <v>27</v>
      </c>
      <c r="C10" s="59">
        <v>1</v>
      </c>
      <c r="D10" s="60">
        <v>185000</v>
      </c>
      <c r="E10" s="174">
        <v>1</v>
      </c>
      <c r="F10" s="60"/>
      <c r="G10" s="276">
        <v>185000</v>
      </c>
      <c r="H10" s="277"/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1</v>
      </c>
      <c r="P10" s="58"/>
    </row>
    <row r="11" spans="1:25" ht="31.5" customHeight="1">
      <c r="A11" s="166">
        <v>6</v>
      </c>
      <c r="B11" s="186" t="s">
        <v>43</v>
      </c>
      <c r="C11" s="166">
        <v>2</v>
      </c>
      <c r="D11" s="187">
        <v>200000</v>
      </c>
      <c r="E11" s="188">
        <v>2</v>
      </c>
      <c r="F11" s="187"/>
      <c r="G11" s="189"/>
      <c r="H11" s="190"/>
      <c r="I11" s="166">
        <v>0</v>
      </c>
      <c r="J11" s="166">
        <v>0</v>
      </c>
      <c r="K11" s="166">
        <v>0</v>
      </c>
      <c r="L11" s="166">
        <v>0</v>
      </c>
      <c r="M11" s="166">
        <v>0</v>
      </c>
      <c r="N11" s="166">
        <v>0</v>
      </c>
      <c r="O11" s="166">
        <v>2</v>
      </c>
      <c r="P11" s="58"/>
    </row>
    <row r="12" spans="1:25" ht="36.75" customHeight="1">
      <c r="A12" s="59">
        <v>7</v>
      </c>
      <c r="B12" s="105" t="s">
        <v>35</v>
      </c>
      <c r="C12" s="59">
        <v>4</v>
      </c>
      <c r="D12" s="60">
        <v>4000000</v>
      </c>
      <c r="E12" s="174">
        <v>4</v>
      </c>
      <c r="F12" s="60"/>
      <c r="G12" s="183">
        <v>3899999.14</v>
      </c>
      <c r="H12" s="82">
        <f>SUM(G12)</f>
        <v>3899999.14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4</v>
      </c>
      <c r="P12" s="58"/>
    </row>
    <row r="13" spans="1:25" ht="36.75" customHeight="1">
      <c r="A13" s="59">
        <v>8</v>
      </c>
      <c r="B13" s="105" t="s">
        <v>53</v>
      </c>
      <c r="C13" s="59">
        <v>1</v>
      </c>
      <c r="D13" s="60">
        <v>2250000</v>
      </c>
      <c r="E13" s="174">
        <v>1</v>
      </c>
      <c r="F13" s="60"/>
      <c r="G13" s="183">
        <v>2182500</v>
      </c>
      <c r="H13" s="109">
        <f>SUM(G13)</f>
        <v>2182500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1</v>
      </c>
      <c r="P13" s="58"/>
    </row>
    <row r="14" spans="1:25" ht="50.25" customHeight="1">
      <c r="A14" s="149">
        <v>9</v>
      </c>
      <c r="B14" s="31" t="s">
        <v>125</v>
      </c>
      <c r="C14" s="149">
        <v>1</v>
      </c>
      <c r="D14" s="60">
        <v>155000</v>
      </c>
      <c r="E14" s="174">
        <v>1</v>
      </c>
      <c r="F14" s="60"/>
      <c r="G14" s="147">
        <v>155000</v>
      </c>
      <c r="H14" s="148">
        <f>SUM(G14)</f>
        <v>155000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1</v>
      </c>
      <c r="P14" s="58"/>
    </row>
    <row r="15" spans="1:25" ht="36.75" customHeight="1">
      <c r="A15" s="149">
        <v>10</v>
      </c>
      <c r="B15" s="158" t="s">
        <v>119</v>
      </c>
      <c r="C15" s="149">
        <v>2</v>
      </c>
      <c r="D15" s="60">
        <v>825000</v>
      </c>
      <c r="E15" s="174">
        <v>2</v>
      </c>
      <c r="F15" s="60"/>
      <c r="G15" s="147">
        <v>800250</v>
      </c>
      <c r="H15" s="148">
        <f>SUM(G15)</f>
        <v>800250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2</v>
      </c>
      <c r="P15" s="58"/>
    </row>
    <row r="16" spans="1:25" ht="36.75" customHeight="1">
      <c r="A16" s="178">
        <v>11</v>
      </c>
      <c r="B16" s="179" t="s">
        <v>130</v>
      </c>
      <c r="C16" s="178">
        <v>1</v>
      </c>
      <c r="D16" s="60">
        <v>80000</v>
      </c>
      <c r="E16" s="174">
        <v>1</v>
      </c>
      <c r="F16" s="60"/>
      <c r="G16" s="176">
        <v>77796.31</v>
      </c>
      <c r="H16" s="177">
        <f>SUM(G16)</f>
        <v>77796.31</v>
      </c>
      <c r="I16" s="178">
        <v>0</v>
      </c>
      <c r="J16" s="178">
        <v>0</v>
      </c>
      <c r="K16" s="178">
        <v>0</v>
      </c>
      <c r="L16" s="178">
        <v>0</v>
      </c>
      <c r="M16" s="178">
        <v>0</v>
      </c>
      <c r="N16" s="178">
        <v>0</v>
      </c>
      <c r="O16" s="178">
        <v>1</v>
      </c>
      <c r="P16" s="58"/>
    </row>
    <row r="17" spans="1:16" ht="24" customHeight="1">
      <c r="A17" s="274"/>
      <c r="B17" s="275"/>
      <c r="C17" s="12">
        <f>SUM(C6:C16)</f>
        <v>25</v>
      </c>
      <c r="D17" s="13">
        <f>SUM(D6:D16)</f>
        <v>21725000</v>
      </c>
      <c r="E17" s="167">
        <f>SUM(E6:E16)</f>
        <v>23</v>
      </c>
      <c r="F17" s="57">
        <f>SUM(F6:F10)</f>
        <v>2</v>
      </c>
      <c r="G17" s="268">
        <f>SUM(G6:G16)</f>
        <v>20926325.23</v>
      </c>
      <c r="H17" s="269"/>
      <c r="I17" s="12">
        <f t="shared" ref="I17:O17" si="0">SUM(I6:I16)</f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25</v>
      </c>
      <c r="P17" s="58"/>
    </row>
    <row r="18" spans="1:16" ht="14.25" customHeight="1"/>
    <row r="19" spans="1:16" hidden="1">
      <c r="A19" s="2"/>
      <c r="C19" s="2"/>
    </row>
    <row r="20" spans="1:16" hidden="1">
      <c r="A20" s="2"/>
    </row>
    <row r="21" spans="1:16" hidden="1">
      <c r="A21" s="2"/>
    </row>
    <row r="22" spans="1:16">
      <c r="A22" s="2"/>
    </row>
    <row r="23" spans="1:16">
      <c r="K23" s="14"/>
    </row>
    <row r="24" spans="1:16">
      <c r="A24" s="263" t="s">
        <v>57</v>
      </c>
      <c r="B24" s="263"/>
      <c r="C24" s="263"/>
      <c r="D24" s="263"/>
      <c r="E24" s="156"/>
      <c r="F24" s="74" t="s">
        <v>58</v>
      </c>
      <c r="G24" s="74" t="s">
        <v>59</v>
      </c>
    </row>
    <row r="25" spans="1:16" ht="39" customHeight="1">
      <c r="A25" s="264" t="s">
        <v>60</v>
      </c>
      <c r="B25" s="265"/>
      <c r="C25" s="265"/>
      <c r="D25" s="266"/>
      <c r="E25" s="157"/>
      <c r="F25" s="111" t="s">
        <v>70</v>
      </c>
      <c r="G25" s="112" t="s">
        <v>62</v>
      </c>
    </row>
    <row r="26" spans="1:16" ht="41.25" customHeight="1">
      <c r="A26" s="261" t="s">
        <v>61</v>
      </c>
      <c r="B26" s="261"/>
      <c r="C26" s="261"/>
      <c r="D26" s="261"/>
      <c r="E26" s="155"/>
      <c r="F26" s="267" t="s">
        <v>71</v>
      </c>
      <c r="G26" s="262" t="s">
        <v>63</v>
      </c>
    </row>
    <row r="27" spans="1:16" ht="49.5" customHeight="1">
      <c r="A27" s="260" t="s">
        <v>81</v>
      </c>
      <c r="B27" s="261"/>
      <c r="C27" s="261"/>
      <c r="D27" s="261"/>
      <c r="E27" s="155"/>
      <c r="F27" s="267"/>
      <c r="G27" s="262"/>
      <c r="H27" s="7"/>
      <c r="I27" s="7"/>
      <c r="J27" s="7"/>
    </row>
    <row r="28" spans="1:16" ht="38.25" customHeight="1">
      <c r="A28" s="260" t="s">
        <v>68</v>
      </c>
      <c r="B28" s="261"/>
      <c r="C28" s="261"/>
      <c r="D28" s="261"/>
      <c r="E28" s="155"/>
      <c r="F28" s="111" t="s">
        <v>72</v>
      </c>
      <c r="G28" s="74" t="s">
        <v>64</v>
      </c>
      <c r="H28" s="7"/>
      <c r="I28" s="7"/>
      <c r="J28" s="7"/>
      <c r="K28" s="7"/>
      <c r="L28" s="7"/>
      <c r="M28" s="7"/>
      <c r="N28" s="7"/>
      <c r="O28" s="7"/>
      <c r="P28" s="7"/>
    </row>
    <row r="29" spans="1:16" ht="38.25" customHeight="1">
      <c r="A29" s="260" t="s">
        <v>66</v>
      </c>
      <c r="B29" s="261"/>
      <c r="C29" s="261"/>
      <c r="D29" s="261"/>
      <c r="E29" s="155"/>
      <c r="F29" s="8" t="s">
        <v>73</v>
      </c>
      <c r="G29" s="74" t="s">
        <v>75</v>
      </c>
      <c r="H29" s="9"/>
      <c r="I29" s="9"/>
    </row>
    <row r="30" spans="1:16" ht="34.5" customHeight="1">
      <c r="A30" s="260" t="s">
        <v>65</v>
      </c>
      <c r="B30" s="261"/>
      <c r="C30" s="261"/>
      <c r="D30" s="261"/>
      <c r="E30" s="155"/>
      <c r="F30" s="113" t="s">
        <v>74</v>
      </c>
      <c r="G30" s="74" t="s">
        <v>76</v>
      </c>
      <c r="H30" s="9"/>
      <c r="I30" s="9"/>
    </row>
    <row r="31" spans="1:16" ht="34.5" customHeight="1">
      <c r="A31" s="260" t="s">
        <v>67</v>
      </c>
      <c r="B31" s="261"/>
      <c r="C31" s="261"/>
      <c r="D31" s="261"/>
      <c r="E31" s="155"/>
      <c r="F31" s="8" t="s">
        <v>77</v>
      </c>
      <c r="G31" s="74" t="s">
        <v>78</v>
      </c>
    </row>
    <row r="32" spans="1:16" ht="48.75" customHeight="1">
      <c r="A32" s="260" t="s">
        <v>69</v>
      </c>
      <c r="B32" s="261"/>
      <c r="C32" s="261"/>
      <c r="D32" s="261"/>
      <c r="E32" s="155"/>
      <c r="F32" s="8" t="s">
        <v>79</v>
      </c>
      <c r="G32" s="74" t="s">
        <v>80</v>
      </c>
    </row>
  </sheetData>
  <mergeCells count="34">
    <mergeCell ref="A1:P1"/>
    <mergeCell ref="A3:P3"/>
    <mergeCell ref="N4:N5"/>
    <mergeCell ref="O4:O5"/>
    <mergeCell ref="A4:A5"/>
    <mergeCell ref="L4:L5"/>
    <mergeCell ref="M4:M5"/>
    <mergeCell ref="B4:B5"/>
    <mergeCell ref="C4:C5"/>
    <mergeCell ref="D4:D5"/>
    <mergeCell ref="J4:J5"/>
    <mergeCell ref="K4:K5"/>
    <mergeCell ref="F4:F5"/>
    <mergeCell ref="I4:I5"/>
    <mergeCell ref="B2:M2"/>
    <mergeCell ref="G17:H17"/>
    <mergeCell ref="G4:H5"/>
    <mergeCell ref="A17:B17"/>
    <mergeCell ref="G6:H6"/>
    <mergeCell ref="G10:H10"/>
    <mergeCell ref="G8:H8"/>
    <mergeCell ref="G7:H7"/>
    <mergeCell ref="E4:E5"/>
    <mergeCell ref="A24:D24"/>
    <mergeCell ref="A25:D25"/>
    <mergeCell ref="A26:D26"/>
    <mergeCell ref="A27:D27"/>
    <mergeCell ref="F26:F27"/>
    <mergeCell ref="A32:D32"/>
    <mergeCell ref="G26:G27"/>
    <mergeCell ref="A28:D28"/>
    <mergeCell ref="A29:D29"/>
    <mergeCell ref="A30:D30"/>
    <mergeCell ref="A31:D31"/>
  </mergeCells>
  <pageMargins left="0.7" right="0.2" top="0.25" bottom="0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5"/>
  <sheetViews>
    <sheetView workbookViewId="0">
      <selection activeCell="K11" sqref="K11"/>
    </sheetView>
  </sheetViews>
  <sheetFormatPr defaultRowHeight="15"/>
  <cols>
    <col min="1" max="1" width="4" customWidth="1"/>
    <col min="2" max="2" width="36.85546875" customWidth="1"/>
    <col min="3" max="3" width="5.140625" customWidth="1"/>
    <col min="4" max="4" width="4.5703125" customWidth="1"/>
    <col min="5" max="5" width="4.85546875" customWidth="1"/>
    <col min="6" max="7" width="5.140625" customWidth="1"/>
    <col min="8" max="8" width="5.7109375" customWidth="1"/>
    <col min="9" max="9" width="5.140625" customWidth="1"/>
    <col min="10" max="10" width="5.28515625" customWidth="1"/>
    <col min="11" max="11" width="17.42578125" customWidth="1"/>
    <col min="12" max="12" width="18.7109375" customWidth="1"/>
    <col min="13" max="13" width="7" customWidth="1"/>
  </cols>
  <sheetData>
    <row r="2" spans="1:14" ht="18.75">
      <c r="A2" s="297" t="s">
        <v>112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14" ht="18.75">
      <c r="A3" s="297" t="s">
        <v>82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</row>
    <row r="4" spans="1:14" ht="18.75">
      <c r="A4" s="297" t="s">
        <v>83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</row>
    <row r="5" spans="1:14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</row>
    <row r="7" spans="1:14" ht="15.75">
      <c r="A7" s="298" t="s">
        <v>10</v>
      </c>
      <c r="B7" s="219" t="s">
        <v>5</v>
      </c>
      <c r="C7" s="241" t="s">
        <v>89</v>
      </c>
      <c r="D7" s="303"/>
      <c r="E7" s="303"/>
      <c r="F7" s="303"/>
      <c r="G7" s="303"/>
      <c r="H7" s="303"/>
      <c r="I7" s="303"/>
      <c r="J7" s="304"/>
      <c r="K7" s="290" t="s">
        <v>1</v>
      </c>
      <c r="L7" s="291"/>
      <c r="M7" s="292"/>
      <c r="N7" s="296" t="s">
        <v>92</v>
      </c>
    </row>
    <row r="8" spans="1:14" ht="15" customHeight="1">
      <c r="A8" s="299"/>
      <c r="B8" s="301"/>
      <c r="C8" s="224" t="s">
        <v>3</v>
      </c>
      <c r="D8" s="307" t="s">
        <v>55</v>
      </c>
      <c r="E8" s="307" t="s">
        <v>84</v>
      </c>
      <c r="F8" s="307" t="s">
        <v>85</v>
      </c>
      <c r="G8" s="307" t="s">
        <v>86</v>
      </c>
      <c r="H8" s="307" t="s">
        <v>87</v>
      </c>
      <c r="I8" s="307" t="s">
        <v>88</v>
      </c>
      <c r="J8" s="307" t="s">
        <v>52</v>
      </c>
      <c r="K8" s="293"/>
      <c r="L8" s="294"/>
      <c r="M8" s="295"/>
      <c r="N8" s="296"/>
    </row>
    <row r="9" spans="1:14" ht="91.5" customHeight="1">
      <c r="A9" s="300"/>
      <c r="B9" s="302"/>
      <c r="C9" s="308"/>
      <c r="D9" s="308"/>
      <c r="E9" s="308"/>
      <c r="F9" s="308"/>
      <c r="G9" s="308"/>
      <c r="H9" s="308"/>
      <c r="I9" s="308"/>
      <c r="J9" s="308"/>
      <c r="K9" s="90" t="s">
        <v>93</v>
      </c>
      <c r="L9" s="90" t="s">
        <v>94</v>
      </c>
      <c r="M9" s="115" t="s">
        <v>91</v>
      </c>
      <c r="N9" s="296"/>
    </row>
    <row r="10" spans="1:14" ht="51.75" customHeight="1">
      <c r="A10" s="59">
        <v>1</v>
      </c>
      <c r="B10" s="53" t="s">
        <v>95</v>
      </c>
      <c r="C10" s="59">
        <v>7</v>
      </c>
      <c r="D10" s="59">
        <v>0</v>
      </c>
      <c r="E10" s="59">
        <v>0</v>
      </c>
      <c r="F10" s="59">
        <v>2</v>
      </c>
      <c r="G10" s="59">
        <v>0</v>
      </c>
      <c r="H10" s="59">
        <v>1</v>
      </c>
      <c r="I10" s="59">
        <v>0</v>
      </c>
      <c r="J10" s="59">
        <v>4</v>
      </c>
      <c r="K10" s="118">
        <f>6600000+K11</f>
        <v>8100000</v>
      </c>
      <c r="L10" s="118">
        <v>3676541.25</v>
      </c>
      <c r="M10" s="1"/>
      <c r="N10" s="1"/>
    </row>
    <row r="11" spans="1:14" ht="50.25" customHeight="1">
      <c r="A11" s="59">
        <v>2</v>
      </c>
      <c r="B11" s="53" t="s">
        <v>98</v>
      </c>
      <c r="C11" s="59">
        <v>1</v>
      </c>
      <c r="D11" s="59">
        <v>0</v>
      </c>
      <c r="E11" s="59">
        <v>0</v>
      </c>
      <c r="F11" s="59">
        <v>1</v>
      </c>
      <c r="G11" s="59">
        <v>0</v>
      </c>
      <c r="H11" s="59">
        <v>0</v>
      </c>
      <c r="I11" s="59">
        <v>0</v>
      </c>
      <c r="J11" s="59">
        <v>0</v>
      </c>
      <c r="K11" s="118">
        <v>1500000</v>
      </c>
      <c r="L11" s="1"/>
      <c r="M11" s="1"/>
      <c r="N11" s="1"/>
    </row>
    <row r="12" spans="1:14" ht="25.5" customHeight="1">
      <c r="A12" s="59">
        <v>3</v>
      </c>
      <c r="B12" s="53" t="s">
        <v>96</v>
      </c>
      <c r="C12" s="59">
        <v>1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1</v>
      </c>
      <c r="K12" s="118">
        <v>250000</v>
      </c>
      <c r="L12" s="1"/>
      <c r="M12" s="1"/>
      <c r="N12" s="1"/>
    </row>
    <row r="13" spans="1:14" ht="57" customHeight="1">
      <c r="A13" s="59">
        <v>4</v>
      </c>
      <c r="B13" s="53" t="s">
        <v>97</v>
      </c>
      <c r="C13" s="59">
        <v>4</v>
      </c>
      <c r="D13" s="59">
        <v>0</v>
      </c>
      <c r="E13" s="59">
        <v>0</v>
      </c>
      <c r="F13" s="59">
        <v>4</v>
      </c>
      <c r="G13" s="59">
        <v>0</v>
      </c>
      <c r="H13" s="59">
        <v>0</v>
      </c>
      <c r="I13" s="59">
        <v>0</v>
      </c>
      <c r="J13" s="59">
        <v>0</v>
      </c>
      <c r="K13" s="118">
        <v>4000000</v>
      </c>
      <c r="L13" s="1"/>
      <c r="M13" s="1"/>
      <c r="N13" s="1"/>
    </row>
    <row r="14" spans="1:14" ht="15.75" customHeight="1">
      <c r="A14" s="305" t="s">
        <v>12</v>
      </c>
      <c r="B14" s="306"/>
      <c r="C14" s="116">
        <v>13</v>
      </c>
      <c r="D14" s="116">
        <v>0</v>
      </c>
      <c r="E14" s="116">
        <v>0</v>
      </c>
      <c r="F14" s="116">
        <f t="shared" ref="F14:K14" si="0">SUM(F10:F13)</f>
        <v>7</v>
      </c>
      <c r="G14" s="116">
        <f t="shared" si="0"/>
        <v>0</v>
      </c>
      <c r="H14" s="116">
        <f t="shared" si="0"/>
        <v>1</v>
      </c>
      <c r="I14" s="116">
        <f t="shared" si="0"/>
        <v>0</v>
      </c>
      <c r="J14" s="116">
        <f t="shared" si="0"/>
        <v>5</v>
      </c>
      <c r="K14" s="119">
        <f t="shared" si="0"/>
        <v>13850000</v>
      </c>
      <c r="L14" s="117"/>
      <c r="M14" s="117"/>
      <c r="N14" s="117"/>
    </row>
    <row r="16" spans="1:14">
      <c r="B16" s="80"/>
      <c r="L16" s="9"/>
    </row>
    <row r="17" spans="2:12">
      <c r="B17" s="80"/>
      <c r="K17" s="80"/>
      <c r="L17" s="9"/>
    </row>
    <row r="18" spans="2:12">
      <c r="B18" s="80"/>
      <c r="K18" s="80"/>
    </row>
    <row r="19" spans="2:12">
      <c r="B19" s="80"/>
      <c r="K19" s="80"/>
    </row>
    <row r="20" spans="2:12">
      <c r="B20" s="80"/>
      <c r="K20" s="80"/>
    </row>
    <row r="21" spans="2:12">
      <c r="B21" s="80"/>
      <c r="K21" s="80"/>
    </row>
    <row r="22" spans="2:12">
      <c r="K22" s="9"/>
    </row>
    <row r="24" spans="2:12">
      <c r="B24" s="80"/>
    </row>
    <row r="25" spans="2:12">
      <c r="B25" s="9"/>
    </row>
  </sheetData>
  <mergeCells count="17">
    <mergeCell ref="A14:B14"/>
    <mergeCell ref="G8:G9"/>
    <mergeCell ref="H8:H9"/>
    <mergeCell ref="I8:I9"/>
    <mergeCell ref="J8:J9"/>
    <mergeCell ref="D8:D9"/>
    <mergeCell ref="E8:E9"/>
    <mergeCell ref="F8:F9"/>
    <mergeCell ref="C8:C9"/>
    <mergeCell ref="K7:M8"/>
    <mergeCell ref="N7:N9"/>
    <mergeCell ref="A2:N2"/>
    <mergeCell ref="A3:N3"/>
    <mergeCell ref="A4:N4"/>
    <mergeCell ref="A7:A9"/>
    <mergeCell ref="B7:B9"/>
    <mergeCell ref="C7:J7"/>
  </mergeCells>
  <pageMargins left="0.7" right="0.2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5"/>
  <cols>
    <col min="1" max="1" width="26.28515625" customWidth="1"/>
    <col min="2" max="2" width="6.85546875" customWidth="1"/>
    <col min="3" max="3" width="33.28515625" customWidth="1"/>
    <col min="4" max="4" width="12.42578125" customWidth="1"/>
    <col min="5" max="11" width="4.28515625" customWidth="1"/>
    <col min="12" max="12" width="14.5703125" customWidth="1"/>
    <col min="13" max="13" width="13.85546875" customWidth="1"/>
  </cols>
  <sheetData/>
  <pageMargins left="0.45" right="0.45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Q27"/>
  <sheetViews>
    <sheetView workbookViewId="0">
      <selection activeCell="P15" sqref="P15"/>
    </sheetView>
  </sheetViews>
  <sheetFormatPr defaultRowHeight="15"/>
  <cols>
    <col min="1" max="1" width="5.85546875" customWidth="1"/>
    <col min="4" max="4" width="2.85546875" customWidth="1"/>
    <col min="5" max="5" width="6" hidden="1" customWidth="1"/>
    <col min="6" max="6" width="5.140625" customWidth="1"/>
    <col min="7" max="7" width="28.85546875" customWidth="1"/>
    <col min="8" max="8" width="6" customWidth="1"/>
    <col min="9" max="9" width="5.85546875" customWidth="1"/>
    <col min="10" max="10" width="6.28515625" customWidth="1"/>
    <col min="11" max="12" width="5.5703125" customWidth="1"/>
    <col min="13" max="13" width="6" customWidth="1"/>
    <col min="14" max="14" width="5.7109375" customWidth="1"/>
    <col min="15" max="15" width="16.140625" customWidth="1"/>
    <col min="16" max="16" width="16.28515625" customWidth="1"/>
  </cols>
  <sheetData>
    <row r="2" spans="1:17" ht="18.75">
      <c r="A2" s="297" t="s">
        <v>113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</row>
    <row r="3" spans="1:17" ht="18.75">
      <c r="A3" s="297" t="s">
        <v>82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</row>
    <row r="4" spans="1:17" ht="18.75">
      <c r="A4" s="297" t="s">
        <v>83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</row>
    <row r="6" spans="1:17">
      <c r="A6" s="224" t="s">
        <v>10</v>
      </c>
      <c r="B6" s="316" t="s">
        <v>101</v>
      </c>
      <c r="C6" s="317"/>
      <c r="D6" s="317"/>
      <c r="E6" s="318"/>
      <c r="F6" s="224" t="s">
        <v>103</v>
      </c>
      <c r="G6" s="327" t="s">
        <v>0</v>
      </c>
      <c r="H6" s="315" t="s">
        <v>11</v>
      </c>
      <c r="I6" s="315"/>
      <c r="J6" s="315"/>
      <c r="K6" s="315"/>
      <c r="L6" s="315"/>
      <c r="M6" s="315"/>
      <c r="N6" s="315"/>
      <c r="O6" s="330" t="s">
        <v>1</v>
      </c>
      <c r="P6" s="331"/>
      <c r="Q6" s="332"/>
    </row>
    <row r="7" spans="1:17" ht="63.75" customHeight="1">
      <c r="A7" s="325"/>
      <c r="B7" s="319"/>
      <c r="C7" s="320"/>
      <c r="D7" s="320"/>
      <c r="E7" s="321"/>
      <c r="F7" s="325"/>
      <c r="G7" s="328"/>
      <c r="H7" s="368" t="s">
        <v>99</v>
      </c>
      <c r="I7" s="369" t="s">
        <v>84</v>
      </c>
      <c r="J7" s="369" t="s">
        <v>85</v>
      </c>
      <c r="K7" s="369" t="s">
        <v>86</v>
      </c>
      <c r="L7" s="369" t="s">
        <v>87</v>
      </c>
      <c r="M7" s="369" t="s">
        <v>88</v>
      </c>
      <c r="N7" s="369" t="s">
        <v>52</v>
      </c>
      <c r="O7" s="333"/>
      <c r="P7" s="334"/>
      <c r="Q7" s="335"/>
    </row>
    <row r="8" spans="1:17" ht="30.75" customHeight="1">
      <c r="A8" s="326"/>
      <c r="B8" s="322"/>
      <c r="C8" s="323"/>
      <c r="D8" s="323"/>
      <c r="E8" s="324"/>
      <c r="F8" s="326"/>
      <c r="G8" s="329"/>
      <c r="H8" s="368"/>
      <c r="I8" s="370"/>
      <c r="J8" s="370"/>
      <c r="K8" s="370"/>
      <c r="L8" s="370"/>
      <c r="M8" s="370"/>
      <c r="N8" s="370"/>
      <c r="O8" s="120" t="s">
        <v>100</v>
      </c>
      <c r="P8" s="120" t="s">
        <v>94</v>
      </c>
      <c r="Q8" s="120" t="s">
        <v>90</v>
      </c>
    </row>
    <row r="9" spans="1:17" ht="15" customHeight="1">
      <c r="A9" s="336">
        <v>1</v>
      </c>
      <c r="B9" s="356" t="s">
        <v>114</v>
      </c>
      <c r="C9" s="357"/>
      <c r="D9" s="358"/>
      <c r="E9" s="121"/>
      <c r="F9" s="366">
        <v>1</v>
      </c>
      <c r="G9" s="367" t="s">
        <v>102</v>
      </c>
      <c r="H9" s="355"/>
      <c r="I9" s="355"/>
      <c r="J9" s="355"/>
      <c r="K9" s="355"/>
      <c r="L9" s="355"/>
      <c r="M9" s="355"/>
      <c r="N9" s="365" t="s">
        <v>6</v>
      </c>
      <c r="O9" s="312">
        <v>2000000</v>
      </c>
      <c r="P9" s="313">
        <v>1940000</v>
      </c>
      <c r="Q9" s="314"/>
    </row>
    <row r="10" spans="1:17" ht="84.75" customHeight="1">
      <c r="A10" s="337"/>
      <c r="B10" s="359"/>
      <c r="C10" s="360"/>
      <c r="D10" s="361"/>
      <c r="E10" s="121"/>
      <c r="F10" s="366"/>
      <c r="G10" s="367"/>
      <c r="H10" s="355"/>
      <c r="I10" s="355"/>
      <c r="J10" s="355"/>
      <c r="K10" s="355"/>
      <c r="L10" s="355"/>
      <c r="M10" s="355"/>
      <c r="N10" s="355"/>
      <c r="O10" s="312"/>
      <c r="P10" s="313"/>
      <c r="Q10" s="314"/>
    </row>
    <row r="11" spans="1:17" ht="92.25" customHeight="1">
      <c r="A11" s="337"/>
      <c r="B11" s="359"/>
      <c r="C11" s="360"/>
      <c r="D11" s="361"/>
      <c r="E11" s="122"/>
      <c r="F11" s="59">
        <v>2</v>
      </c>
      <c r="G11" s="121" t="s">
        <v>104</v>
      </c>
      <c r="H11" s="128"/>
      <c r="I11" s="128"/>
      <c r="J11" s="128"/>
      <c r="K11" s="128"/>
      <c r="M11" s="128"/>
      <c r="N11" s="130" t="s">
        <v>6</v>
      </c>
      <c r="O11" s="32">
        <v>1000000</v>
      </c>
      <c r="P11" s="129">
        <v>327541.25</v>
      </c>
      <c r="Q11" s="123"/>
    </row>
    <row r="12" spans="1:17" ht="84" customHeight="1">
      <c r="A12" s="337"/>
      <c r="B12" s="359"/>
      <c r="C12" s="360"/>
      <c r="D12" s="361"/>
      <c r="E12" s="123"/>
      <c r="F12" s="59">
        <v>3</v>
      </c>
      <c r="G12" s="104" t="s">
        <v>105</v>
      </c>
      <c r="H12" s="128"/>
      <c r="I12" s="128"/>
      <c r="J12" s="128"/>
      <c r="K12" s="128"/>
      <c r="L12" s="128"/>
      <c r="M12" s="128"/>
      <c r="N12" s="130" t="s">
        <v>6</v>
      </c>
      <c r="O12" s="32">
        <v>400000</v>
      </c>
      <c r="P12" s="129">
        <v>388000</v>
      </c>
      <c r="Q12" s="123"/>
    </row>
    <row r="13" spans="1:17" ht="63">
      <c r="A13" s="337"/>
      <c r="B13" s="359"/>
      <c r="C13" s="360"/>
      <c r="D13" s="361"/>
      <c r="E13" s="123"/>
      <c r="F13" s="59">
        <v>4</v>
      </c>
      <c r="G13" s="104" t="s">
        <v>106</v>
      </c>
      <c r="H13" s="128"/>
      <c r="I13" s="128"/>
      <c r="J13" s="128"/>
      <c r="K13" s="128"/>
      <c r="L13" s="128"/>
      <c r="M13" s="128"/>
      <c r="N13" s="130" t="s">
        <v>6</v>
      </c>
      <c r="O13" s="60">
        <v>800000</v>
      </c>
      <c r="P13" s="60">
        <v>776000</v>
      </c>
      <c r="Q13" s="123"/>
    </row>
    <row r="14" spans="1:17" ht="63">
      <c r="A14" s="337"/>
      <c r="B14" s="359"/>
      <c r="C14" s="360"/>
      <c r="D14" s="361"/>
      <c r="E14" s="123"/>
      <c r="F14" s="59">
        <v>5</v>
      </c>
      <c r="G14" s="104" t="s">
        <v>107</v>
      </c>
      <c r="H14" s="128"/>
      <c r="I14" s="128"/>
      <c r="J14" s="128"/>
      <c r="K14" s="128"/>
      <c r="L14" s="128"/>
      <c r="M14" s="128"/>
      <c r="N14" s="130" t="s">
        <v>6</v>
      </c>
      <c r="O14" s="124">
        <v>250000</v>
      </c>
      <c r="P14" s="127">
        <v>245000</v>
      </c>
      <c r="Q14" s="123"/>
    </row>
    <row r="15" spans="1:17" ht="78.75">
      <c r="A15" s="337"/>
      <c r="B15" s="359"/>
      <c r="C15" s="360"/>
      <c r="D15" s="361"/>
      <c r="E15" s="123"/>
      <c r="F15" s="59">
        <v>6</v>
      </c>
      <c r="G15" s="104" t="s">
        <v>34</v>
      </c>
      <c r="H15" s="128"/>
      <c r="I15" s="128"/>
      <c r="J15" s="1"/>
      <c r="K15" s="128"/>
      <c r="L15" s="128"/>
      <c r="M15" s="130" t="s">
        <v>6</v>
      </c>
      <c r="N15" s="128"/>
      <c r="O15" s="124">
        <v>3000000</v>
      </c>
      <c r="P15" s="128"/>
      <c r="Q15" s="123"/>
    </row>
    <row r="16" spans="1:17" ht="78.75">
      <c r="A16" s="338"/>
      <c r="B16" s="362"/>
      <c r="C16" s="363"/>
      <c r="D16" s="364"/>
      <c r="E16" s="123"/>
      <c r="F16" s="59">
        <v>7</v>
      </c>
      <c r="G16" s="121" t="s">
        <v>108</v>
      </c>
      <c r="H16" s="128"/>
      <c r="I16" s="128"/>
      <c r="K16" s="128"/>
      <c r="L16" s="128"/>
      <c r="M16" s="130" t="s">
        <v>6</v>
      </c>
      <c r="N16" s="128"/>
      <c r="O16" s="124">
        <v>650000</v>
      </c>
      <c r="P16" s="123"/>
      <c r="Q16" s="123"/>
    </row>
    <row r="17" spans="1:17" ht="24.75" customHeight="1">
      <c r="A17" s="349" t="s">
        <v>2</v>
      </c>
      <c r="B17" s="350"/>
      <c r="C17" s="350"/>
      <c r="D17" s="350"/>
      <c r="E17" s="350"/>
      <c r="F17" s="350"/>
      <c r="G17" s="351"/>
      <c r="H17" s="120">
        <v>0</v>
      </c>
      <c r="I17" s="120">
        <v>0</v>
      </c>
      <c r="J17" s="120">
        <v>0</v>
      </c>
      <c r="K17" s="120">
        <v>0</v>
      </c>
      <c r="L17" s="120">
        <v>0</v>
      </c>
      <c r="M17" s="120">
        <v>2</v>
      </c>
      <c r="N17" s="120">
        <v>5</v>
      </c>
      <c r="O17" s="125">
        <f>SUM(O9:O16)</f>
        <v>8100000</v>
      </c>
      <c r="P17" s="125">
        <f>SUM(P9:P16)</f>
        <v>3676541.25</v>
      </c>
      <c r="Q17" s="126"/>
    </row>
    <row r="18" spans="1:17" ht="104.25" customHeight="1">
      <c r="A18" s="59">
        <v>2</v>
      </c>
      <c r="B18" s="339" t="s">
        <v>109</v>
      </c>
      <c r="C18" s="340"/>
      <c r="D18" s="341"/>
      <c r="E18" s="123"/>
      <c r="F18" s="59">
        <v>8</v>
      </c>
      <c r="G18" s="131" t="s">
        <v>45</v>
      </c>
      <c r="H18" s="128"/>
      <c r="I18" s="128"/>
      <c r="J18" s="130" t="s">
        <v>6</v>
      </c>
      <c r="K18" s="128"/>
      <c r="L18" s="128"/>
      <c r="M18" s="128"/>
      <c r="N18" s="128"/>
      <c r="O18" s="133">
        <v>1500000</v>
      </c>
      <c r="P18" s="123"/>
      <c r="Q18" s="123"/>
    </row>
    <row r="19" spans="1:17" ht="23.25" customHeight="1">
      <c r="A19" s="352" t="s">
        <v>2</v>
      </c>
      <c r="B19" s="353"/>
      <c r="C19" s="353"/>
      <c r="D19" s="353"/>
      <c r="E19" s="353"/>
      <c r="F19" s="353"/>
      <c r="G19" s="354"/>
      <c r="H19" s="137">
        <v>0</v>
      </c>
      <c r="I19" s="137">
        <v>0</v>
      </c>
      <c r="J19" s="137">
        <v>1</v>
      </c>
      <c r="K19" s="137">
        <v>0</v>
      </c>
      <c r="L19" s="137">
        <v>0</v>
      </c>
      <c r="M19" s="137">
        <v>0</v>
      </c>
      <c r="N19" s="137">
        <v>0</v>
      </c>
      <c r="O19" s="145">
        <v>1500000</v>
      </c>
      <c r="P19" s="138"/>
      <c r="Q19" s="138"/>
    </row>
    <row r="20" spans="1:17" ht="70.5" customHeight="1">
      <c r="A20" s="59">
        <v>3</v>
      </c>
      <c r="B20" s="342" t="s">
        <v>96</v>
      </c>
      <c r="C20" s="343"/>
      <c r="D20" s="344"/>
      <c r="E20" s="123"/>
      <c r="F20" s="59">
        <v>9</v>
      </c>
      <c r="G20" s="121" t="s">
        <v>28</v>
      </c>
      <c r="H20" s="123"/>
      <c r="I20" s="123"/>
      <c r="J20" s="123"/>
      <c r="K20" s="123"/>
      <c r="L20" s="123"/>
      <c r="M20" s="123"/>
      <c r="N20" s="130" t="s">
        <v>6</v>
      </c>
      <c r="O20" s="118">
        <v>250000</v>
      </c>
      <c r="P20" s="123"/>
      <c r="Q20" s="1"/>
    </row>
    <row r="21" spans="1:17" ht="29.25" customHeight="1">
      <c r="A21" s="309" t="s">
        <v>2</v>
      </c>
      <c r="B21" s="310"/>
      <c r="C21" s="310"/>
      <c r="D21" s="310"/>
      <c r="E21" s="310"/>
      <c r="F21" s="310"/>
      <c r="G21" s="311"/>
      <c r="H21" s="134">
        <v>0</v>
      </c>
      <c r="I21" s="134">
        <v>0</v>
      </c>
      <c r="J21" s="134">
        <v>0</v>
      </c>
      <c r="K21" s="134">
        <v>0</v>
      </c>
      <c r="L21" s="134">
        <v>0</v>
      </c>
      <c r="M21" s="134">
        <v>0</v>
      </c>
      <c r="N21" s="134">
        <v>1</v>
      </c>
      <c r="O21" s="146">
        <v>250000</v>
      </c>
      <c r="P21" s="135"/>
      <c r="Q21" s="132"/>
    </row>
    <row r="22" spans="1:17" ht="80.25" customHeight="1">
      <c r="A22" s="348">
        <v>4</v>
      </c>
      <c r="B22" s="345" t="s">
        <v>110</v>
      </c>
      <c r="C22" s="345"/>
      <c r="D22" s="345"/>
      <c r="E22" s="123"/>
      <c r="F22" s="59">
        <v>10</v>
      </c>
      <c r="G22" s="121" t="s">
        <v>36</v>
      </c>
      <c r="H22" s="123"/>
      <c r="I22" s="123"/>
      <c r="J22" s="130" t="s">
        <v>6</v>
      </c>
      <c r="K22" s="123"/>
      <c r="L22" s="123"/>
      <c r="M22" s="123"/>
      <c r="N22" s="123"/>
      <c r="O22" s="118">
        <v>1000000</v>
      </c>
      <c r="P22" s="123"/>
      <c r="Q22" s="1"/>
    </row>
    <row r="23" spans="1:17" ht="48.75" customHeight="1">
      <c r="A23" s="348"/>
      <c r="B23" s="346"/>
      <c r="C23" s="346"/>
      <c r="D23" s="346"/>
      <c r="E23" s="123"/>
      <c r="F23" s="59">
        <v>11</v>
      </c>
      <c r="G23" s="121" t="s">
        <v>37</v>
      </c>
      <c r="H23" s="123"/>
      <c r="I23" s="123"/>
      <c r="J23" s="130" t="s">
        <v>6</v>
      </c>
      <c r="K23" s="123"/>
      <c r="L23" s="123"/>
      <c r="M23" s="123"/>
      <c r="N23" s="123"/>
      <c r="O23" s="118">
        <v>1000000</v>
      </c>
      <c r="P23" s="123"/>
      <c r="Q23" s="1"/>
    </row>
    <row r="24" spans="1:17" ht="77.25" customHeight="1">
      <c r="A24" s="348"/>
      <c r="B24" s="346"/>
      <c r="C24" s="346"/>
      <c r="D24" s="346"/>
      <c r="E24" s="123"/>
      <c r="F24" s="59">
        <v>12</v>
      </c>
      <c r="G24" s="121" t="s">
        <v>38</v>
      </c>
      <c r="H24" s="123"/>
      <c r="I24" s="123"/>
      <c r="J24" s="130" t="s">
        <v>6</v>
      </c>
      <c r="K24" s="123"/>
      <c r="L24" s="123"/>
      <c r="M24" s="123"/>
      <c r="N24" s="123"/>
      <c r="O24" s="118">
        <v>1000000</v>
      </c>
      <c r="P24" s="123"/>
      <c r="Q24" s="1"/>
    </row>
    <row r="25" spans="1:17" ht="78.75" customHeight="1">
      <c r="A25" s="348"/>
      <c r="B25" s="346"/>
      <c r="C25" s="346"/>
      <c r="D25" s="346"/>
      <c r="E25" s="123"/>
      <c r="F25" s="59">
        <v>13</v>
      </c>
      <c r="G25" s="121" t="s">
        <v>39</v>
      </c>
      <c r="H25" s="139"/>
      <c r="I25" s="139"/>
      <c r="J25" s="22" t="s">
        <v>6</v>
      </c>
      <c r="K25" s="139"/>
      <c r="L25" s="139"/>
      <c r="M25" s="139"/>
      <c r="N25" s="139"/>
      <c r="O25" s="118">
        <v>1000000</v>
      </c>
      <c r="P25" s="123"/>
      <c r="Q25" s="1"/>
    </row>
    <row r="26" spans="1:17" ht="15.75">
      <c r="A26" s="347" t="s">
        <v>2</v>
      </c>
      <c r="B26" s="347"/>
      <c r="C26" s="347"/>
      <c r="D26" s="347"/>
      <c r="E26" s="347"/>
      <c r="F26" s="347"/>
      <c r="G26" s="347"/>
      <c r="H26" s="140">
        <v>0</v>
      </c>
      <c r="I26" s="140">
        <v>0</v>
      </c>
      <c r="J26" s="140">
        <v>4</v>
      </c>
      <c r="K26" s="140">
        <v>0</v>
      </c>
      <c r="L26" s="140">
        <v>0</v>
      </c>
      <c r="M26" s="140">
        <v>0</v>
      </c>
      <c r="N26" s="140">
        <v>0</v>
      </c>
      <c r="O26" s="141">
        <f>SUM(O22:O25)</f>
        <v>4000000</v>
      </c>
      <c r="P26" s="143"/>
      <c r="Q26" s="132"/>
    </row>
    <row r="27" spans="1:17" ht="15.75">
      <c r="A27" s="309" t="s">
        <v>111</v>
      </c>
      <c r="B27" s="310"/>
      <c r="C27" s="310"/>
      <c r="D27" s="310"/>
      <c r="E27" s="310"/>
      <c r="F27" s="310"/>
      <c r="G27" s="311"/>
      <c r="H27" s="134">
        <v>0</v>
      </c>
      <c r="I27" s="134">
        <v>0</v>
      </c>
      <c r="J27" s="134">
        <v>7</v>
      </c>
      <c r="K27" s="134">
        <v>0</v>
      </c>
      <c r="L27" s="134">
        <v>1</v>
      </c>
      <c r="M27" s="134">
        <v>0</v>
      </c>
      <c r="N27" s="134">
        <v>5</v>
      </c>
      <c r="O27" s="142">
        <f>O26+O21+O19+O17</f>
        <v>13850000</v>
      </c>
      <c r="P27" s="144">
        <v>3676541.25</v>
      </c>
      <c r="Q27" s="136"/>
    </row>
  </sheetData>
  <mergeCells count="39">
    <mergeCell ref="H7:H8"/>
    <mergeCell ref="I7:I8"/>
    <mergeCell ref="A6:A8"/>
    <mergeCell ref="A2:O2"/>
    <mergeCell ref="A3:O3"/>
    <mergeCell ref="A4:O4"/>
    <mergeCell ref="M7:M8"/>
    <mergeCell ref="N7:N8"/>
    <mergeCell ref="J7:J8"/>
    <mergeCell ref="K7:K8"/>
    <mergeCell ref="L7:L8"/>
    <mergeCell ref="M9:M10"/>
    <mergeCell ref="N9:N10"/>
    <mergeCell ref="F9:F10"/>
    <mergeCell ref="G9:G10"/>
    <mergeCell ref="H9:H10"/>
    <mergeCell ref="I9:I10"/>
    <mergeCell ref="A19:G19"/>
    <mergeCell ref="A21:G21"/>
    <mergeCell ref="J9:J10"/>
    <mergeCell ref="K9:K10"/>
    <mergeCell ref="L9:L10"/>
    <mergeCell ref="B9:D16"/>
    <mergeCell ref="A27:G27"/>
    <mergeCell ref="O9:O10"/>
    <mergeCell ref="P9:P10"/>
    <mergeCell ref="Q9:Q10"/>
    <mergeCell ref="H6:N6"/>
    <mergeCell ref="B6:E8"/>
    <mergeCell ref="F6:F8"/>
    <mergeCell ref="G6:G8"/>
    <mergeCell ref="O6:Q7"/>
    <mergeCell ref="A9:A16"/>
    <mergeCell ref="B18:D18"/>
    <mergeCell ref="B20:D20"/>
    <mergeCell ref="B22:D25"/>
    <mergeCell ref="A26:G26"/>
    <mergeCell ref="A22:A25"/>
    <mergeCell ref="A17:G17"/>
  </mergeCells>
  <pageMargins left="0.7" right="0.7" top="0.75" bottom="0.75" header="0.3" footer="0.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මුළු ව්‍යාපෘති</vt:lpstr>
      <vt:lpstr>සමරිය</vt:lpstr>
      <vt:lpstr>WEEKLY PROGRESS</vt:lpstr>
      <vt:lpstr>DETAILS</vt:lpstr>
      <vt:lpstr>DETAILES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2020-04-11T00:03:06Z</cp:lastPrinted>
  <dcterms:created xsi:type="dcterms:W3CDTF">2011-04-11T16:56:37Z</dcterms:created>
  <dcterms:modified xsi:type="dcterms:W3CDTF">2020-04-18T00:38:54Z</dcterms:modified>
</cp:coreProperties>
</file>